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P:\Aktiva Projekt\EFPIA Cancer Comparator Report 2024 P24042\Digital toolkit\"/>
    </mc:Choice>
  </mc:AlternateContent>
  <xr:revisionPtr revIDLastSave="8" documentId="13_ncr:1_{D9B43867-022D-405E-A604-9358C912A141}" xr6:coauthVersionLast="47" xr6:coauthVersionMax="47" xr10:uidLastSave="{945493A4-E85E-4362-B2BA-21802DEE288D}"/>
  <bookViews>
    <workbookView xWindow="-120" yWindow="-120" windowWidth="29040" windowHeight="15840" xr2:uid="{E82891C2-6EA9-408A-84CE-AA604C1A4D05}"/>
  </bookViews>
  <sheets>
    <sheet name="2. Cancer deaths"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9" i="3" l="1"/>
  <c r="R79" i="3"/>
  <c r="X78" i="3"/>
  <c r="R78" i="3"/>
  <c r="X77" i="3"/>
  <c r="R77" i="3"/>
  <c r="X76" i="3"/>
  <c r="R76" i="3"/>
  <c r="X75" i="3"/>
  <c r="R75" i="3"/>
  <c r="X74" i="3"/>
  <c r="R74" i="3"/>
  <c r="X73" i="3"/>
  <c r="R73" i="3"/>
  <c r="X72" i="3"/>
  <c r="R72" i="3"/>
  <c r="X71" i="3"/>
  <c r="R71" i="3"/>
  <c r="X70" i="3"/>
  <c r="R70" i="3"/>
  <c r="X69" i="3"/>
  <c r="R69" i="3"/>
  <c r="X68" i="3"/>
  <c r="R68" i="3"/>
  <c r="X67" i="3"/>
  <c r="R67" i="3"/>
  <c r="X66" i="3"/>
  <c r="R66" i="3"/>
  <c r="X65" i="3"/>
  <c r="R65" i="3"/>
  <c r="X64" i="3"/>
  <c r="R64" i="3"/>
  <c r="X63" i="3"/>
  <c r="R63" i="3"/>
  <c r="X62" i="3"/>
  <c r="R62" i="3"/>
  <c r="X61" i="3"/>
  <c r="R61" i="3"/>
  <c r="X60" i="3"/>
  <c r="R60" i="3"/>
  <c r="X59" i="3"/>
  <c r="R59" i="3"/>
  <c r="X58" i="3"/>
  <c r="R58" i="3"/>
  <c r="X57" i="3"/>
  <c r="R57" i="3"/>
  <c r="X56" i="3"/>
  <c r="R56" i="3"/>
  <c r="X55" i="3"/>
  <c r="R55" i="3"/>
  <c r="X54" i="3"/>
  <c r="R54" i="3"/>
  <c r="X53" i="3"/>
  <c r="R53" i="3"/>
  <c r="X52" i="3"/>
  <c r="R52" i="3"/>
  <c r="X51" i="3"/>
  <c r="R51" i="3"/>
  <c r="X50" i="3"/>
  <c r="R50" i="3"/>
  <c r="X49" i="3"/>
  <c r="R49" i="3"/>
  <c r="X48" i="3"/>
  <c r="R4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tc={06E411AE-6715-495D-8A90-5B456FF481E1}</author>
    <author>tc={8847C036-DDD0-4D65-ADAB-9EF7C7628662}</author>
    <author>tc={E7F03D4B-E1BE-4979-A912-40112C78DEFA}</author>
    <author>tc={1C5DAA33-2576-4E40-9FF1-F00E24FC97B3}</author>
  </authors>
  <commentList>
    <comment ref="F47" authorId="0" shapeId="0" xr:uid="{06E411AE-6715-495D-8A90-5B456FF481E1}">
      <text>
        <t>[Threaded comment]
Your version of Excel allows you to read this threaded comment; however, any edits to it will get removed if the file is opened in a newer version of Excel. Learn more: https://go.microsoft.com/fwlink/?linkid=870924
Comment:
    Includes trachea, bronchus and lung</t>
      </text>
    </comment>
    <comment ref="N47" authorId="1" shapeId="0" xr:uid="{8847C036-DDD0-4D65-ADAB-9EF7C7628662}">
      <text>
        <t>[Threaded comment]
Your version of Excel allows you to read this threaded comment; however, any edits to it will get removed if the file is opened in a newer version of Excel. Learn more: https://go.microsoft.com/fwlink/?linkid=870924
Comment:
    Sum of esophagus, stomach, pancreas, colorectum, anus, liver, gallbladder</t>
      </text>
    </comment>
    <comment ref="R47" authorId="2" shapeId="0" xr:uid="{E7F03D4B-E1BE-4979-A912-40112C78DEFA}">
      <text>
        <t>[Threaded comment]
Your version of Excel allows you to read this threaded comment; however, any edits to it will get removed if the file is opened in a newer version of Excel. Learn more: https://go.microsoft.com/fwlink/?linkid=870924
Comment:
    Sum of kidney and bladder</t>
      </text>
    </comment>
    <comment ref="X47" authorId="3" shapeId="0" xr:uid="{1C5DAA33-2576-4E40-9FF1-F00E24FC97B3}">
      <text>
        <t>[Threaded comment]
Your version of Excel allows you to read this threaded comment; however, any edits to it will get removed if the file is opened in a newer version of Excel. Learn more: https://go.microsoft.com/fwlink/?linkid=870924
Comment:
    Sum of cervix, uterus, ovary, vagina and vulva</t>
      </text>
    </comment>
  </commentList>
</comments>
</file>

<file path=xl/sharedStrings.xml><?xml version="1.0" encoding="utf-8"?>
<sst xmlns="http://schemas.openxmlformats.org/spreadsheetml/2006/main" count="169" uniqueCount="103">
  <si>
    <t>Number of cancer deaths per 100,000 inhabitants (crude rates for both sexes), 1995–2022</t>
  </si>
  <si>
    <t>Crude rate - by country, both sexes, all ages, all sites</t>
  </si>
  <si>
    <t>Country</t>
  </si>
  <si>
    <t>Country code</t>
  </si>
  <si>
    <t>EU-27</t>
  </si>
  <si>
    <t>Luxembourg</t>
  </si>
  <si>
    <t>LU</t>
  </si>
  <si>
    <t>Cyprus</t>
  </si>
  <si>
    <t>CY</t>
  </si>
  <si>
    <t>Iceland</t>
  </si>
  <si>
    <t>IS</t>
  </si>
  <si>
    <t>Malta</t>
  </si>
  <si>
    <t>MT</t>
  </si>
  <si>
    <t>Ireland</t>
  </si>
  <si>
    <t>IE</t>
  </si>
  <si>
    <t>Switzerland</t>
  </si>
  <si>
    <t>CH</t>
  </si>
  <si>
    <t>Norway</t>
  </si>
  <si>
    <t>NO</t>
  </si>
  <si>
    <t>Sweden</t>
  </si>
  <si>
    <t>SE</t>
  </si>
  <si>
    <t>Belgium</t>
  </si>
  <si>
    <t>BE</t>
  </si>
  <si>
    <t>Spain</t>
  </si>
  <si>
    <t>ES</t>
  </si>
  <si>
    <t>Finland</t>
  </si>
  <si>
    <t>FI</t>
  </si>
  <si>
    <t>Bulgaria</t>
  </si>
  <si>
    <t>BG</t>
  </si>
  <si>
    <t>Slovakia</t>
  </si>
  <si>
    <t>SK</t>
  </si>
  <si>
    <t>Austria</t>
  </si>
  <si>
    <t>AT</t>
  </si>
  <si>
    <t>Romania</t>
  </si>
  <si>
    <t>RO</t>
  </si>
  <si>
    <t>France</t>
  </si>
  <si>
    <t>FR</t>
  </si>
  <si>
    <t>United Kingdom</t>
  </si>
  <si>
    <t>UK</t>
  </si>
  <si>
    <t>Netherlands</t>
  </si>
  <si>
    <t>NL</t>
  </si>
  <si>
    <t>Poland</t>
  </si>
  <si>
    <t>PL</t>
  </si>
  <si>
    <t>Estonia</t>
  </si>
  <si>
    <t>EE</t>
  </si>
  <si>
    <t>Czechia</t>
  </si>
  <si>
    <t>CZ</t>
  </si>
  <si>
    <t>Denmark</t>
  </si>
  <si>
    <t>DK</t>
  </si>
  <si>
    <t>Portugal</t>
  </si>
  <si>
    <t>PT</t>
  </si>
  <si>
    <t>Greece</t>
  </si>
  <si>
    <t>EL</t>
  </si>
  <si>
    <t>Germany</t>
  </si>
  <si>
    <t>DE</t>
  </si>
  <si>
    <t>Italy</t>
  </si>
  <si>
    <t>IT</t>
  </si>
  <si>
    <t>Lithuania</t>
  </si>
  <si>
    <t>LT</t>
  </si>
  <si>
    <t>Latvia</t>
  </si>
  <si>
    <t>LV</t>
  </si>
  <si>
    <t>Slovenia</t>
  </si>
  <si>
    <t>SI</t>
  </si>
  <si>
    <t>Hungary</t>
  </si>
  <si>
    <t>HU</t>
  </si>
  <si>
    <t>Croatia</t>
  </si>
  <si>
    <t>HR</t>
  </si>
  <si>
    <t>Notes: Data for CY for 1995 is from 2004</t>
  </si>
  <si>
    <t>References:</t>
  </si>
  <si>
    <t>Eurostat. Causes of death - deaths by country of residence and occurrence [hlth_cd_aro]. [Mar 4, 2025]. Available from: https://ec.europa.eu/eurostat/databrowser/view/hlth_cd_aro$defaultview/default/ table?lang=en.</t>
  </si>
  <si>
    <t>Eurostat. Causes of death - absolute number [hlth_cd_anr]. [Dec 9, 2024]. Available from: https://ec.europa.eu/eurostat/databrowser/view/hlth_cd_anr/default/table?lang=e n&amp;category=hlth.hlth_cdeath.hlth_cd_hist</t>
  </si>
  <si>
    <t>International Agency for Research on Cancer. WHO cancer mortality database. [Jun 19, 2019]. Available from: http://www-dep.iarc.fr/WHOdb/WHOdb.htm.</t>
  </si>
  <si>
    <r>
      <t xml:space="preserve">Comment: The following data were used to estimate medicines uptake in </t>
    </r>
    <r>
      <rPr>
        <b/>
        <i/>
        <sz val="11"/>
        <rFont val="Trebuchet MS"/>
        <family val="2"/>
        <scheme val="minor"/>
      </rPr>
      <t>tab 8</t>
    </r>
    <r>
      <rPr>
        <i/>
        <sz val="11"/>
        <rFont val="Trebuchet MS"/>
        <family val="2"/>
        <scheme val="minor"/>
      </rPr>
      <t>. To do this, the number of milligrams or weekly doses was divided by the number of cancer patients in each country (measured either by cancer cases or cancer deaths), in order to relate uptake more closely to the actual demand for cancer medicines. Tab 8 provides details on whether cancer cases or cancer deaths were used for each cancer type.</t>
    </r>
  </si>
  <si>
    <t>Estimated mortality by country- 2022</t>
  </si>
  <si>
    <t>Country-codes</t>
  </si>
  <si>
    <t>All sites but non-melanoma skin</t>
  </si>
  <si>
    <t>Breast cancer (females only)</t>
  </si>
  <si>
    <t>Prostate cancer (males only)</t>
  </si>
  <si>
    <t>Lung</t>
  </si>
  <si>
    <t xml:space="preserve">Esophagus </t>
  </si>
  <si>
    <t>Stomach</t>
  </si>
  <si>
    <t xml:space="preserve">Pancreas </t>
  </si>
  <si>
    <t>Colorectum</t>
  </si>
  <si>
    <t>Anus</t>
  </si>
  <si>
    <t>Liver</t>
  </si>
  <si>
    <t xml:space="preserve">Gallbladder </t>
  </si>
  <si>
    <t>Gastrointentinal cancers</t>
  </si>
  <si>
    <t>Melanoma of the skin</t>
  </si>
  <si>
    <t xml:space="preserve">Kidney </t>
  </si>
  <si>
    <t xml:space="preserve">Bladder </t>
  </si>
  <si>
    <t>Urinary tract cancers</t>
  </si>
  <si>
    <t>Cervix</t>
  </si>
  <si>
    <t xml:space="preserve">Uterus </t>
  </si>
  <si>
    <t xml:space="preserve">Ovary </t>
  </si>
  <si>
    <t xml:space="preserve">Vagina </t>
  </si>
  <si>
    <t>Vulva</t>
  </si>
  <si>
    <t>Gynecological cancers</t>
  </si>
  <si>
    <t>Leukemia</t>
  </si>
  <si>
    <t>Non-Hodgkin lymphoma</t>
  </si>
  <si>
    <t>Multiple myeloma</t>
  </si>
  <si>
    <r>
      <rPr>
        <b/>
        <sz val="11"/>
        <color theme="1"/>
        <rFont val="Trebuchet MS"/>
        <family val="2"/>
        <scheme val="minor"/>
      </rPr>
      <t>References</t>
    </r>
    <r>
      <rPr>
        <sz val="11"/>
        <color theme="1"/>
        <rFont val="Trebuchet MS"/>
        <family val="2"/>
        <scheme val="minor"/>
      </rPr>
      <t>:</t>
    </r>
  </si>
  <si>
    <t xml:space="preserve"> ECIS - European Cancer Information System</t>
  </si>
  <si>
    <t>From https://ecis.jrc.ec.europa.eu/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</si>
</sst>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Trebuchet MS"/>
      <family val="2"/>
      <scheme val="minor"/>
    </font>
    <font>
      <sz val="11"/>
      <color theme="1"/>
      <name val="Trebuchet MS"/>
      <family val="2"/>
      <scheme val="minor"/>
    </font>
    <font>
      <b/>
      <sz val="11"/>
      <color theme="1"/>
      <name val="Trebuchet MS"/>
      <family val="2"/>
      <scheme val="minor"/>
    </font>
    <font>
      <sz val="11"/>
      <color rgb="FF000000"/>
      <name val="Trebuchet MS"/>
      <family val="2"/>
      <scheme val="minor"/>
    </font>
    <font>
      <sz val="11"/>
      <name val="Trebuchet MS"/>
      <family val="2"/>
      <scheme val="minor"/>
    </font>
    <font>
      <i/>
      <sz val="11"/>
      <color theme="1"/>
      <name val="Trebuchet MS"/>
      <family val="2"/>
      <scheme val="minor"/>
    </font>
    <font>
      <sz val="11"/>
      <color theme="3"/>
      <name val="Trebuchet MS"/>
      <family val="2"/>
      <scheme val="minor"/>
    </font>
    <font>
      <i/>
      <sz val="11"/>
      <name val="Trebuchet MS"/>
      <family val="2"/>
      <scheme val="minor"/>
    </font>
    <font>
      <b/>
      <sz val="11"/>
      <name val="Trebuchet MS"/>
      <family val="2"/>
      <scheme val="minor"/>
    </font>
    <font>
      <b/>
      <i/>
      <sz val="11"/>
      <name val="Trebuchet MS"/>
      <family val="2"/>
      <scheme val="minor"/>
    </font>
  </fonts>
  <fills count="5">
    <fill>
      <patternFill patternType="none"/>
    </fill>
    <fill>
      <patternFill patternType="gray125"/>
    </fill>
    <fill>
      <patternFill patternType="solid">
        <fgColor theme="4" tint="0.89999084444715716"/>
        <bgColor indexed="64"/>
      </patternFill>
    </fill>
    <fill>
      <patternFill patternType="solid">
        <fgColor theme="2"/>
        <bgColor indexed="64"/>
      </patternFill>
    </fill>
    <fill>
      <patternFill patternType="solid">
        <fgColor theme="4" tint="0.749992370372631"/>
        <bgColor indexed="64"/>
      </patternFill>
    </fill>
  </fills>
  <borders count="1">
    <border>
      <left/>
      <right/>
      <top/>
      <bottom/>
      <diagonal/>
    </border>
  </borders>
  <cellStyleXfs count="3">
    <xf numFmtId="0" fontId="0" fillId="0" borderId="0"/>
    <xf numFmtId="0" fontId="3" fillId="0" borderId="0"/>
    <xf numFmtId="9" fontId="1" fillId="0" borderId="0" applyFont="0" applyFill="0" applyBorder="0" applyAlignment="0" applyProtection="0"/>
  </cellStyleXfs>
  <cellXfs count="18">
    <xf numFmtId="0" fontId="0" fillId="0" borderId="0" xfId="0"/>
    <xf numFmtId="1" fontId="0" fillId="0" borderId="0" xfId="0" applyNumberFormat="1"/>
    <xf numFmtId="0" fontId="0" fillId="2" borderId="0" xfId="0" applyFill="1"/>
    <xf numFmtId="0" fontId="0" fillId="3" borderId="0" xfId="0" applyFill="1"/>
    <xf numFmtId="0" fontId="2" fillId="3" borderId="0" xfId="0" applyFont="1" applyFill="1"/>
    <xf numFmtId="0" fontId="0" fillId="4" borderId="0" xfId="0" applyFill="1"/>
    <xf numFmtId="0" fontId="0" fillId="0" borderId="0" xfId="0" applyAlignment="1">
      <alignment wrapText="1"/>
    </xf>
    <xf numFmtId="0" fontId="2" fillId="4" borderId="0" xfId="0" applyFont="1" applyFill="1"/>
    <xf numFmtId="0" fontId="6" fillId="0" borderId="0" xfId="0" applyFont="1" applyAlignment="1">
      <alignment wrapText="1"/>
    </xf>
    <xf numFmtId="0" fontId="4" fillId="4" borderId="0" xfId="0" applyFont="1" applyFill="1"/>
    <xf numFmtId="0" fontId="8" fillId="4" borderId="0" xfId="0" applyFont="1" applyFill="1" applyAlignment="1">
      <alignment wrapText="1"/>
    </xf>
    <xf numFmtId="0" fontId="2" fillId="4" borderId="0" xfId="0" applyFont="1" applyFill="1" applyAlignment="1">
      <alignment horizontal="centerContinuous" wrapText="1"/>
    </xf>
    <xf numFmtId="0" fontId="0" fillId="3" borderId="0" xfId="0" applyFill="1" applyAlignment="1">
      <alignment wrapText="1"/>
    </xf>
    <xf numFmtId="0" fontId="4" fillId="3" borderId="0" xfId="0" applyFont="1" applyFill="1" applyAlignment="1">
      <alignment wrapText="1"/>
    </xf>
    <xf numFmtId="0" fontId="2" fillId="0" borderId="0" xfId="0" applyFont="1"/>
    <xf numFmtId="0" fontId="5" fillId="0" borderId="0" xfId="0" applyFont="1" applyAlignment="1">
      <alignment wrapText="1"/>
    </xf>
    <xf numFmtId="0" fontId="7" fillId="0" borderId="0" xfId="0" applyFont="1" applyAlignment="1">
      <alignment horizontal="center" wrapText="1"/>
    </xf>
    <xf numFmtId="0" fontId="0" fillId="4" borderId="0" xfId="0" applyFill="1" applyAlignment="1">
      <alignment horizontal="left" wrapText="1"/>
    </xf>
  </cellXfs>
  <cellStyles count="3">
    <cellStyle name="Normal" xfId="0" builtinId="0"/>
    <cellStyle name="Normal 3" xfId="1" xr:uid="{F7F6BE28-8696-412F-8207-FF33468A54DA}"/>
    <cellStyle name="Percent 2" xfId="2" xr:uid="{6E78E7CE-DB8B-4DAA-9B06-B79D3CE79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drea Manzano" id="{487EE314-29E0-4796-B02C-26C97BE19726}" userId="S::andrea.manzano@ihe.se::967c2247-f9a1-4368-bd22-2b7b99fa769f" providerId="AD"/>
</personList>
</file>

<file path=xl/theme/theme1.xml><?xml version="1.0" encoding="utf-8"?>
<a:theme xmlns:a="http://schemas.openxmlformats.org/drawingml/2006/main" name="ThemeIHE">
  <a:themeElements>
    <a:clrScheme name="IHE">
      <a:dk1>
        <a:sysClr val="windowText" lastClr="000000"/>
      </a:dk1>
      <a:lt1>
        <a:sysClr val="window" lastClr="FFFFFF"/>
      </a:lt1>
      <a:dk2>
        <a:srgbClr val="44546A"/>
      </a:dk2>
      <a:lt2>
        <a:srgbClr val="E7E6E6"/>
      </a:lt2>
      <a:accent1>
        <a:srgbClr val="17174B"/>
      </a:accent1>
      <a:accent2>
        <a:srgbClr val="B23B06"/>
      </a:accent2>
      <a:accent3>
        <a:srgbClr val="A3C8E8"/>
      </a:accent3>
      <a:accent4>
        <a:srgbClr val="000000"/>
      </a:accent4>
      <a:accent5>
        <a:srgbClr val="94AB68"/>
      </a:accent5>
      <a:accent6>
        <a:srgbClr val="F8B90B"/>
      </a:accent6>
      <a:hlink>
        <a:srgbClr val="0563C1"/>
      </a:hlink>
      <a:folHlink>
        <a:srgbClr val="954F72"/>
      </a:folHlink>
    </a:clrScheme>
    <a:fontScheme name="IHE">
      <a:majorFont>
        <a:latin typeface="Georgia"/>
        <a:ea typeface=""/>
        <a:cs typeface=""/>
      </a:majorFont>
      <a:minorFont>
        <a:latin typeface="Trebuchet M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a:srgbClr val="17174B"/>
    </a:custClr>
    <a:custClr>
      <a:srgbClr val="B23B06"/>
    </a:custClr>
    <a:custClr>
      <a:srgbClr val="CFC3BC"/>
    </a:custClr>
    <a:custClr>
      <a:srgbClr val="A3C8E8"/>
    </a:custClr>
    <a:custClr>
      <a:srgbClr val="94AB68"/>
    </a:custClr>
    <a:custClr>
      <a:srgbClr val="F8B90B"/>
    </a:custClr>
    <a:custClr>
      <a:srgbClr val="2A5A96"/>
    </a:custClr>
    <a:custClr>
      <a:srgbClr val="77348B"/>
    </a:custClr>
    <a:custClr>
      <a:srgbClr val="E73965"/>
    </a:custClr>
    <a:custClr>
      <a:srgbClr val="13A538"/>
    </a:custClr>
    <a:custClr>
      <a:srgbClr val="009FE3"/>
    </a:custClr>
    <a:custClr>
      <a:srgbClr val="000000"/>
    </a:custClr>
  </a:custClrLst>
  <a:extLst>
    <a:ext uri="{05A4C25C-085E-4340-85A3-A5531E510DB2}">
      <thm15:themeFamily xmlns:thm15="http://schemas.microsoft.com/office/thememl/2012/main" name="ThemeIHE" id="{0C15A491-F1E7-4A63-8314-16036F86DC60}" vid="{AE3C220E-A494-44A5-AF61-6820BD9AC7A8}"/>
    </a:ext>
  </a:extLst>
</a:theme>
</file>

<file path=xl/threadedComments/threadedComment1.xml><?xml version="1.0" encoding="utf-8"?>
<ThreadedComments xmlns="http://schemas.microsoft.com/office/spreadsheetml/2018/threadedcomments" xmlns:x="http://schemas.openxmlformats.org/spreadsheetml/2006/main">
  <threadedComment ref="F47" dT="2025-03-28T10:22:16.11" personId="{487EE314-29E0-4796-B02C-26C97BE19726}" id="{06E411AE-6715-495D-8A90-5B456FF481E1}">
    <text>Includes trachea, bronchus and lung</text>
  </threadedComment>
  <threadedComment ref="N47" dT="2025-03-28T10:26:00.41" personId="{487EE314-29E0-4796-B02C-26C97BE19726}" id="{8847C036-DDD0-4D65-ADAB-9EF7C7628662}">
    <text>Sum of esophagus, stomach, pancreas, colorectum, anus, liver, gallbladder</text>
  </threadedComment>
  <threadedComment ref="R47" dT="2025-03-28T10:26:09.80" personId="{487EE314-29E0-4796-B02C-26C97BE19726}" id="{E7F03D4B-E1BE-4979-A912-40112C78DEFA}">
    <text>Sum of kidney and bladder</text>
  </threadedComment>
  <threadedComment ref="X47" dT="2025-03-28T10:26:50.79" personId="{487EE314-29E0-4796-B02C-26C97BE19726}" id="{1C5DAA33-2576-4E40-9FF1-F00E24FC97B3}">
    <text>Sum of cervix, uterus, ovary, vagina and vulva</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35D6-E5D2-4181-AC13-3FA050F95675}">
  <dimension ref="A1:AC83"/>
  <sheetViews>
    <sheetView tabSelected="1" topLeftCell="I57" workbookViewId="0">
      <selection activeCell="I57" sqref="I57"/>
    </sheetView>
  </sheetViews>
  <sheetFormatPr defaultRowHeight="16.5"/>
  <cols>
    <col min="1" max="1" width="15.5" customWidth="1"/>
    <col min="2" max="2" width="13.125" bestFit="1" customWidth="1"/>
    <col min="10" max="10" width="15.625" customWidth="1"/>
    <col min="14" max="14" width="17.75" customWidth="1"/>
    <col min="15" max="15" width="13.125" customWidth="1"/>
    <col min="25" max="26" width="12" customWidth="1"/>
  </cols>
  <sheetData>
    <row r="1" spans="1:10">
      <c r="A1" s="17" t="s">
        <v>0</v>
      </c>
      <c r="B1" s="17"/>
      <c r="C1" s="17"/>
      <c r="D1" s="17"/>
      <c r="E1" s="17"/>
      <c r="F1" s="17"/>
      <c r="G1" s="17"/>
      <c r="H1" s="17"/>
      <c r="I1" s="17"/>
      <c r="J1" s="17"/>
    </row>
    <row r="2" spans="1:10" ht="14.45">
      <c r="A2" t="s">
        <v>1</v>
      </c>
    </row>
    <row r="3" spans="1:10" ht="14.45">
      <c r="A3" s="2" t="s">
        <v>2</v>
      </c>
      <c r="B3" s="2" t="s">
        <v>3</v>
      </c>
      <c r="C3" s="2">
        <v>1995</v>
      </c>
      <c r="D3" s="2">
        <v>2022</v>
      </c>
    </row>
    <row r="4" spans="1:10" ht="14.45">
      <c r="A4" t="s">
        <v>4</v>
      </c>
      <c r="B4" t="s">
        <v>4</v>
      </c>
      <c r="C4" s="1">
        <v>237.75415094568746</v>
      </c>
      <c r="D4" s="1">
        <v>258.50257170982303</v>
      </c>
    </row>
    <row r="5" spans="1:10" ht="14.45">
      <c r="A5" t="s">
        <v>5</v>
      </c>
      <c r="B5" t="s">
        <v>6</v>
      </c>
      <c r="C5" s="1">
        <v>251.20177492912612</v>
      </c>
      <c r="D5" s="1">
        <v>160.986183697786</v>
      </c>
    </row>
    <row r="6" spans="1:10" ht="14.45">
      <c r="A6" t="s">
        <v>7</v>
      </c>
      <c r="B6" t="s">
        <v>8</v>
      </c>
      <c r="C6" s="1">
        <v>134.8747324984472</v>
      </c>
      <c r="D6" s="1">
        <v>165.35776855439067</v>
      </c>
    </row>
    <row r="7" spans="1:10" ht="14.45">
      <c r="A7" t="s">
        <v>9</v>
      </c>
      <c r="B7" t="s">
        <v>10</v>
      </c>
      <c r="C7" s="1">
        <v>176.41903078156253</v>
      </c>
      <c r="D7" s="1">
        <v>178.87138270502436</v>
      </c>
    </row>
    <row r="8" spans="1:10" ht="14.45">
      <c r="A8" t="s">
        <v>11</v>
      </c>
      <c r="B8" t="s">
        <v>12</v>
      </c>
      <c r="C8" s="1">
        <v>190.47214245297303</v>
      </c>
      <c r="D8" s="1">
        <v>197.13189409775208</v>
      </c>
    </row>
    <row r="9" spans="1:10" ht="14.45">
      <c r="A9" t="s">
        <v>13</v>
      </c>
      <c r="B9" t="s">
        <v>14</v>
      </c>
      <c r="C9" s="1">
        <v>208.99945714065726</v>
      </c>
      <c r="D9" s="1">
        <v>199.60458529281794</v>
      </c>
    </row>
    <row r="10" spans="1:10" ht="14.45">
      <c r="A10" t="s">
        <v>15</v>
      </c>
      <c r="B10" t="s">
        <v>16</v>
      </c>
      <c r="C10" s="1">
        <v>218.93372848826883</v>
      </c>
      <c r="D10" s="1">
        <v>199.99334003982932</v>
      </c>
    </row>
    <row r="11" spans="1:10" ht="14.45">
      <c r="A11" t="s">
        <v>17</v>
      </c>
      <c r="B11" t="s">
        <v>18</v>
      </c>
      <c r="C11" s="1">
        <v>238.50096931982031</v>
      </c>
      <c r="D11" s="1">
        <v>208.45045500039629</v>
      </c>
    </row>
    <row r="12" spans="1:10" ht="14.45">
      <c r="A12" t="s">
        <v>19</v>
      </c>
      <c r="B12" t="s">
        <v>20</v>
      </c>
      <c r="C12" s="1">
        <v>234.84692868876695</v>
      </c>
      <c r="D12" s="1">
        <v>215.19611998324584</v>
      </c>
    </row>
    <row r="13" spans="1:10" ht="14.45">
      <c r="A13" t="s">
        <v>21</v>
      </c>
      <c r="B13" t="s">
        <v>22</v>
      </c>
      <c r="C13" s="1">
        <v>278.24681997288604</v>
      </c>
      <c r="D13" s="1">
        <v>226.99996376195028</v>
      </c>
    </row>
    <row r="14" spans="1:10" ht="14.45">
      <c r="A14" t="s">
        <v>23</v>
      </c>
      <c r="B14" t="s">
        <v>24</v>
      </c>
      <c r="C14" s="1">
        <v>219.23461327659024</v>
      </c>
      <c r="D14" s="1">
        <v>233.28326189170036</v>
      </c>
    </row>
    <row r="15" spans="1:10" ht="14.45">
      <c r="A15" t="s">
        <v>25</v>
      </c>
      <c r="B15" t="s">
        <v>26</v>
      </c>
      <c r="C15" s="1">
        <v>196.9500783917012</v>
      </c>
      <c r="D15" s="1">
        <v>235.84051233535098</v>
      </c>
    </row>
    <row r="16" spans="1:10" ht="14.45">
      <c r="A16" t="s">
        <v>27</v>
      </c>
      <c r="B16" t="s">
        <v>28</v>
      </c>
      <c r="C16" s="1">
        <v>190.69897802624718</v>
      </c>
      <c r="D16" s="1">
        <v>236.92278492988015</v>
      </c>
    </row>
    <row r="17" spans="1:4" ht="14.45">
      <c r="A17" t="s">
        <v>29</v>
      </c>
      <c r="B17" t="s">
        <v>30</v>
      </c>
      <c r="C17" s="1">
        <v>204.39837369989618</v>
      </c>
      <c r="D17" s="1">
        <v>236.95827856195507</v>
      </c>
    </row>
    <row r="18" spans="1:4" ht="14.45">
      <c r="A18" t="s">
        <v>31</v>
      </c>
      <c r="B18" t="s">
        <v>32</v>
      </c>
      <c r="C18" s="1">
        <v>241.12830017137304</v>
      </c>
      <c r="D18" s="1">
        <v>237.82346424612555</v>
      </c>
    </row>
    <row r="19" spans="1:4" ht="14.45">
      <c r="A19" t="s">
        <v>33</v>
      </c>
      <c r="B19" t="s">
        <v>34</v>
      </c>
      <c r="C19" s="1">
        <v>163.87528324843254</v>
      </c>
      <c r="D19" s="1">
        <v>238.64569983229578</v>
      </c>
    </row>
    <row r="20" spans="1:4" ht="14.45">
      <c r="A20" t="s">
        <v>35</v>
      </c>
      <c r="B20" t="s">
        <v>36</v>
      </c>
      <c r="C20" s="1">
        <v>247.02153868522487</v>
      </c>
      <c r="D20" s="1">
        <v>242.50969749274091</v>
      </c>
    </row>
    <row r="21" spans="1:4" ht="14.45">
      <c r="A21" t="s">
        <v>37</v>
      </c>
      <c r="B21" t="s">
        <v>38</v>
      </c>
      <c r="C21" s="1">
        <v>272.46555056279675</v>
      </c>
      <c r="D21" s="1">
        <v>252.95101660895068</v>
      </c>
    </row>
    <row r="22" spans="1:4" ht="14.45">
      <c r="A22" t="s">
        <v>39</v>
      </c>
      <c r="B22" t="s">
        <v>40</v>
      </c>
      <c r="C22" s="1">
        <v>236.57100222625311</v>
      </c>
      <c r="D22" s="1">
        <v>260.2913635135713</v>
      </c>
    </row>
    <row r="23" spans="1:4" ht="14.45">
      <c r="A23" t="s">
        <v>41</v>
      </c>
      <c r="B23" t="s">
        <v>42</v>
      </c>
      <c r="C23" s="1">
        <v>202.4178112122008</v>
      </c>
      <c r="D23" s="1">
        <v>260.67395774128221</v>
      </c>
    </row>
    <row r="24" spans="1:4" ht="14.45">
      <c r="A24" t="s">
        <v>43</v>
      </c>
      <c r="B24" t="s">
        <v>44</v>
      </c>
      <c r="C24" s="1">
        <v>226.50760492377813</v>
      </c>
      <c r="D24" s="1">
        <v>261.45145352591538</v>
      </c>
    </row>
    <row r="25" spans="1:4" ht="14.45">
      <c r="A25" t="s">
        <v>45</v>
      </c>
      <c r="B25" t="s">
        <v>46</v>
      </c>
      <c r="C25" s="1">
        <v>275.44330336089797</v>
      </c>
      <c r="D25" s="1">
        <v>263.39994068485504</v>
      </c>
    </row>
    <row r="26" spans="1:4" ht="14.45">
      <c r="A26" t="s">
        <v>47</v>
      </c>
      <c r="B26" t="s">
        <v>48</v>
      </c>
      <c r="C26" s="1">
        <v>301.01320661891612</v>
      </c>
      <c r="D26" s="1">
        <v>268.54881823537221</v>
      </c>
    </row>
    <row r="27" spans="1:4" ht="14.45">
      <c r="A27" t="s">
        <v>49</v>
      </c>
      <c r="B27" t="s">
        <v>50</v>
      </c>
      <c r="C27" s="1">
        <v>199.89690926626633</v>
      </c>
      <c r="D27" s="1">
        <v>269.83082178376014</v>
      </c>
    </row>
    <row r="28" spans="1:4" ht="14.45">
      <c r="A28" t="s">
        <v>51</v>
      </c>
      <c r="B28" t="s">
        <v>52</v>
      </c>
      <c r="C28" s="1">
        <v>208.99825768346216</v>
      </c>
      <c r="D28" s="1">
        <v>275.8757304884557</v>
      </c>
    </row>
    <row r="29" spans="1:4" ht="14.45">
      <c r="A29" t="s">
        <v>53</v>
      </c>
      <c r="B29" t="s">
        <v>54</v>
      </c>
      <c r="C29" s="1">
        <v>261.11926396384297</v>
      </c>
      <c r="D29" s="1">
        <v>278.70136406923427</v>
      </c>
    </row>
    <row r="30" spans="1:4" ht="14.45">
      <c r="A30" t="s">
        <v>55</v>
      </c>
      <c r="B30" t="s">
        <v>56</v>
      </c>
      <c r="C30" s="1">
        <v>260.31760239283341</v>
      </c>
      <c r="D30" s="1">
        <v>279.41153376699998</v>
      </c>
    </row>
    <row r="31" spans="1:4" ht="14.45">
      <c r="A31" t="s">
        <v>57</v>
      </c>
      <c r="B31" t="s">
        <v>58</v>
      </c>
      <c r="C31" s="1">
        <v>207.21983666717813</v>
      </c>
      <c r="D31" s="1">
        <v>281.04082754157344</v>
      </c>
    </row>
    <row r="32" spans="1:4" ht="14.45">
      <c r="A32" t="s">
        <v>59</v>
      </c>
      <c r="B32" t="s">
        <v>60</v>
      </c>
      <c r="C32" s="1">
        <v>218.98919450687441</v>
      </c>
      <c r="D32" s="1">
        <v>302.70445478812024</v>
      </c>
    </row>
    <row r="33" spans="1:29" ht="14.45">
      <c r="A33" t="s">
        <v>61</v>
      </c>
      <c r="B33" t="s">
        <v>62</v>
      </c>
      <c r="C33" s="1">
        <v>229.8594052607796</v>
      </c>
      <c r="D33" s="1">
        <v>303.15397830275538</v>
      </c>
    </row>
    <row r="34" spans="1:29" ht="14.45">
      <c r="A34" t="s">
        <v>63</v>
      </c>
      <c r="B34" t="s">
        <v>64</v>
      </c>
      <c r="C34" s="1">
        <v>318.68004295374732</v>
      </c>
      <c r="D34" s="1">
        <v>314.33552034728007</v>
      </c>
    </row>
    <row r="35" spans="1:29" ht="14.45">
      <c r="A35" t="s">
        <v>65</v>
      </c>
      <c r="B35" t="s">
        <v>66</v>
      </c>
      <c r="C35" s="1">
        <v>223.65828105517772</v>
      </c>
      <c r="D35" s="1">
        <v>338.76143908883427</v>
      </c>
    </row>
    <row r="37" spans="1:29" ht="14.45">
      <c r="A37" t="s">
        <v>67</v>
      </c>
    </row>
    <row r="39" spans="1:29" ht="14.45">
      <c r="A39" s="4" t="s">
        <v>68</v>
      </c>
      <c r="B39" s="3"/>
      <c r="C39" s="3"/>
      <c r="D39" s="3"/>
      <c r="E39" s="3"/>
      <c r="F39" s="3"/>
      <c r="G39" s="3"/>
      <c r="H39" s="3"/>
      <c r="I39" s="3"/>
      <c r="J39" s="3"/>
      <c r="K39" s="3"/>
      <c r="L39" s="3"/>
      <c r="M39" s="3"/>
      <c r="N39" s="3"/>
      <c r="O39" s="3"/>
      <c r="P39" s="3"/>
      <c r="Q39" s="3"/>
      <c r="R39" s="3"/>
      <c r="S39" s="3"/>
      <c r="T39" s="3"/>
      <c r="U39" s="3"/>
    </row>
    <row r="40" spans="1:29">
      <c r="A40" s="3" t="s">
        <v>69</v>
      </c>
      <c r="B40" s="3"/>
      <c r="C40" s="3"/>
      <c r="D40" s="3"/>
      <c r="E40" s="3"/>
      <c r="F40" s="3"/>
      <c r="G40" s="3"/>
      <c r="H40" s="3"/>
      <c r="I40" s="3"/>
      <c r="J40" s="3"/>
      <c r="K40" s="3"/>
      <c r="L40" s="3"/>
      <c r="M40" s="3"/>
      <c r="N40" s="3"/>
      <c r="O40" s="3"/>
      <c r="P40" s="3"/>
      <c r="Q40" s="3"/>
      <c r="R40" s="3"/>
      <c r="S40" s="3"/>
      <c r="T40" s="3"/>
      <c r="U40" s="3"/>
    </row>
    <row r="41" spans="1:29">
      <c r="A41" s="3" t="s">
        <v>70</v>
      </c>
      <c r="B41" s="3"/>
      <c r="C41" s="3"/>
      <c r="D41" s="3"/>
      <c r="E41" s="3"/>
      <c r="F41" s="3"/>
      <c r="G41" s="3"/>
      <c r="H41" s="3"/>
      <c r="I41" s="3"/>
      <c r="J41" s="3"/>
      <c r="K41" s="3"/>
      <c r="L41" s="3"/>
      <c r="M41" s="3"/>
      <c r="N41" s="3"/>
      <c r="O41" s="3"/>
      <c r="P41" s="3"/>
      <c r="Q41" s="3"/>
      <c r="R41" s="3"/>
      <c r="S41" s="3"/>
      <c r="T41" s="3"/>
      <c r="U41" s="3"/>
    </row>
    <row r="42" spans="1:29">
      <c r="A42" s="3" t="s">
        <v>71</v>
      </c>
      <c r="B42" s="3"/>
      <c r="C42" s="3"/>
      <c r="D42" s="3"/>
      <c r="E42" s="3"/>
      <c r="F42" s="3"/>
      <c r="G42" s="3"/>
      <c r="H42" s="3"/>
      <c r="I42" s="3"/>
      <c r="J42" s="3"/>
      <c r="K42" s="3"/>
      <c r="L42" s="3"/>
      <c r="M42" s="3"/>
      <c r="N42" s="3"/>
      <c r="O42" s="3"/>
      <c r="P42" s="3"/>
      <c r="Q42" s="3"/>
      <c r="R42" s="3"/>
      <c r="S42" s="3"/>
      <c r="T42" s="3"/>
      <c r="U42" s="3"/>
    </row>
    <row r="43" spans="1:29">
      <c r="A43" s="3"/>
      <c r="B43" s="3"/>
      <c r="C43" s="3"/>
      <c r="D43" s="3"/>
      <c r="E43" s="3"/>
      <c r="F43" s="3"/>
      <c r="G43" s="3"/>
      <c r="H43" s="3"/>
      <c r="I43" s="3"/>
      <c r="J43" s="3"/>
      <c r="K43" s="3"/>
      <c r="L43" s="3"/>
      <c r="M43" s="3"/>
      <c r="N43" s="3"/>
      <c r="O43" s="3"/>
      <c r="P43" s="3"/>
      <c r="Q43" s="3"/>
      <c r="R43" s="3"/>
      <c r="S43" s="3"/>
      <c r="T43" s="3"/>
      <c r="U43" s="3"/>
    </row>
    <row r="45" spans="1:29" ht="39" customHeight="1">
      <c r="A45" s="16" t="s">
        <v>72</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8"/>
      <c r="AC45" s="8"/>
    </row>
    <row r="46" spans="1:29">
      <c r="A46" s="7" t="s">
        <v>73</v>
      </c>
      <c r="B46" s="7"/>
      <c r="C46" s="7"/>
      <c r="D46" s="7"/>
      <c r="E46" s="7"/>
      <c r="F46" s="7"/>
      <c r="G46" s="7"/>
      <c r="H46" s="7"/>
      <c r="I46" s="7"/>
      <c r="J46" s="7"/>
      <c r="K46" s="7"/>
      <c r="L46" s="7"/>
      <c r="M46" s="7"/>
      <c r="N46" s="7"/>
      <c r="O46" s="7"/>
      <c r="P46" s="7"/>
      <c r="Q46" s="7"/>
      <c r="R46" s="7"/>
      <c r="S46" s="7"/>
      <c r="T46" s="7"/>
      <c r="U46" s="7"/>
      <c r="V46" s="7"/>
      <c r="W46" s="7"/>
      <c r="X46" s="7"/>
      <c r="Y46" s="7"/>
      <c r="Z46" s="7"/>
      <c r="AA46" s="7"/>
      <c r="AB46" s="14"/>
      <c r="AC46" s="14"/>
    </row>
    <row r="47" spans="1:29" ht="66">
      <c r="A47" s="6" t="s">
        <v>2</v>
      </c>
      <c r="B47" s="6" t="s">
        <v>74</v>
      </c>
      <c r="C47" s="10" t="s">
        <v>75</v>
      </c>
      <c r="D47" s="10" t="s">
        <v>76</v>
      </c>
      <c r="E47" s="10" t="s">
        <v>77</v>
      </c>
      <c r="F47" s="10" t="s">
        <v>78</v>
      </c>
      <c r="G47" s="13" t="s">
        <v>79</v>
      </c>
      <c r="H47" s="13" t="s">
        <v>80</v>
      </c>
      <c r="I47" s="13" t="s">
        <v>81</v>
      </c>
      <c r="J47" s="13" t="s">
        <v>82</v>
      </c>
      <c r="K47" s="13" t="s">
        <v>83</v>
      </c>
      <c r="L47" s="13" t="s">
        <v>84</v>
      </c>
      <c r="M47" s="13" t="s">
        <v>85</v>
      </c>
      <c r="N47" s="10" t="s">
        <v>86</v>
      </c>
      <c r="O47" s="11" t="s">
        <v>87</v>
      </c>
      <c r="P47" s="12" t="s">
        <v>88</v>
      </c>
      <c r="Q47" s="12" t="s">
        <v>89</v>
      </c>
      <c r="R47" s="11" t="s">
        <v>90</v>
      </c>
      <c r="S47" s="12" t="s">
        <v>91</v>
      </c>
      <c r="T47" s="12" t="s">
        <v>92</v>
      </c>
      <c r="U47" s="12" t="s">
        <v>93</v>
      </c>
      <c r="V47" s="12" t="s">
        <v>94</v>
      </c>
      <c r="W47" s="12" t="s">
        <v>95</v>
      </c>
      <c r="X47" s="11" t="s">
        <v>96</v>
      </c>
      <c r="Y47" s="11" t="s">
        <v>97</v>
      </c>
      <c r="Z47" s="11" t="s">
        <v>98</v>
      </c>
      <c r="AA47" s="11" t="s">
        <v>99</v>
      </c>
      <c r="AB47" s="15"/>
      <c r="AC47" s="15"/>
    </row>
    <row r="48" spans="1:29">
      <c r="A48" t="s">
        <v>31</v>
      </c>
      <c r="B48" t="s">
        <v>32</v>
      </c>
      <c r="C48" s="9">
        <v>22206</v>
      </c>
      <c r="D48" s="9">
        <v>1789</v>
      </c>
      <c r="E48" s="9">
        <v>1372</v>
      </c>
      <c r="F48" s="9">
        <v>4259</v>
      </c>
      <c r="G48">
        <v>431</v>
      </c>
      <c r="H48">
        <v>768</v>
      </c>
      <c r="I48">
        <v>2012</v>
      </c>
      <c r="J48">
        <v>2263</v>
      </c>
      <c r="K48">
        <v>55</v>
      </c>
      <c r="L48">
        <v>934</v>
      </c>
      <c r="M48">
        <v>73</v>
      </c>
      <c r="N48" s="5">
        <v>6536</v>
      </c>
      <c r="O48" s="5">
        <v>396</v>
      </c>
      <c r="P48">
        <v>641</v>
      </c>
      <c r="Q48">
        <v>804</v>
      </c>
      <c r="R48" s="5">
        <f t="shared" ref="R48:R79" si="0">P48+Q48</f>
        <v>1445</v>
      </c>
      <c r="S48">
        <v>180</v>
      </c>
      <c r="T48">
        <v>269</v>
      </c>
      <c r="U48">
        <v>535</v>
      </c>
      <c r="V48">
        <v>9</v>
      </c>
      <c r="W48">
        <v>87</v>
      </c>
      <c r="X48" s="5">
        <f t="shared" ref="X48:X79" si="1">SUM(S48:W48)</f>
        <v>1080</v>
      </c>
      <c r="Y48" s="5">
        <v>862</v>
      </c>
      <c r="Z48" s="5">
        <v>703</v>
      </c>
      <c r="AA48" s="5">
        <v>400</v>
      </c>
    </row>
    <row r="49" spans="1:27">
      <c r="A49" t="s">
        <v>21</v>
      </c>
      <c r="B49" t="s">
        <v>22</v>
      </c>
      <c r="C49" s="9">
        <v>28875</v>
      </c>
      <c r="D49" s="9">
        <v>2324</v>
      </c>
      <c r="E49" s="9">
        <v>1902</v>
      </c>
      <c r="F49" s="9">
        <v>6102</v>
      </c>
      <c r="G49">
        <v>878</v>
      </c>
      <c r="H49">
        <v>721</v>
      </c>
      <c r="I49">
        <v>2206</v>
      </c>
      <c r="J49">
        <v>3234</v>
      </c>
      <c r="K49">
        <v>60</v>
      </c>
      <c r="L49">
        <v>1142</v>
      </c>
      <c r="M49">
        <v>40</v>
      </c>
      <c r="N49" s="5">
        <v>8281</v>
      </c>
      <c r="O49" s="5">
        <v>395</v>
      </c>
      <c r="P49">
        <v>720</v>
      </c>
      <c r="Q49">
        <v>1151</v>
      </c>
      <c r="R49" s="5">
        <f t="shared" si="0"/>
        <v>1871</v>
      </c>
      <c r="S49">
        <v>231</v>
      </c>
      <c r="T49">
        <v>380</v>
      </c>
      <c r="U49">
        <v>594</v>
      </c>
      <c r="V49">
        <v>20</v>
      </c>
      <c r="W49">
        <v>69</v>
      </c>
      <c r="X49" s="5">
        <f t="shared" si="1"/>
        <v>1294</v>
      </c>
      <c r="Y49" s="5">
        <v>1182</v>
      </c>
      <c r="Z49" s="5">
        <v>826</v>
      </c>
      <c r="AA49" s="5">
        <v>556</v>
      </c>
    </row>
    <row r="50" spans="1:27">
      <c r="A50" t="s">
        <v>27</v>
      </c>
      <c r="B50" t="s">
        <v>28</v>
      </c>
      <c r="C50" s="9">
        <v>18623</v>
      </c>
      <c r="D50" s="9">
        <v>1399</v>
      </c>
      <c r="E50" s="9">
        <v>1302</v>
      </c>
      <c r="F50" s="9">
        <v>3435</v>
      </c>
      <c r="G50">
        <v>211</v>
      </c>
      <c r="H50">
        <v>1034</v>
      </c>
      <c r="I50">
        <v>1208</v>
      </c>
      <c r="J50">
        <v>2759</v>
      </c>
      <c r="K50">
        <v>25</v>
      </c>
      <c r="L50">
        <v>684</v>
      </c>
      <c r="M50">
        <v>61</v>
      </c>
      <c r="N50" s="5">
        <v>5982</v>
      </c>
      <c r="O50" s="5">
        <v>154</v>
      </c>
      <c r="P50">
        <v>396</v>
      </c>
      <c r="Q50">
        <v>709</v>
      </c>
      <c r="R50" s="5">
        <f t="shared" si="0"/>
        <v>1105</v>
      </c>
      <c r="S50">
        <v>453</v>
      </c>
      <c r="T50">
        <v>314</v>
      </c>
      <c r="U50">
        <v>454</v>
      </c>
      <c r="V50">
        <v>12</v>
      </c>
      <c r="W50">
        <v>42</v>
      </c>
      <c r="X50" s="5">
        <f t="shared" si="1"/>
        <v>1275</v>
      </c>
      <c r="Y50" s="5">
        <v>460</v>
      </c>
      <c r="Z50" s="5">
        <v>319</v>
      </c>
      <c r="AA50" s="5">
        <v>170</v>
      </c>
    </row>
    <row r="51" spans="1:27">
      <c r="A51" t="s">
        <v>65</v>
      </c>
      <c r="B51" t="s">
        <v>66</v>
      </c>
      <c r="C51" s="9">
        <v>13737</v>
      </c>
      <c r="D51" s="9">
        <v>612</v>
      </c>
      <c r="E51" s="9">
        <v>908</v>
      </c>
      <c r="F51" s="9">
        <v>2951</v>
      </c>
      <c r="G51">
        <v>181</v>
      </c>
      <c r="H51">
        <v>662</v>
      </c>
      <c r="I51">
        <v>774</v>
      </c>
      <c r="J51">
        <v>2263</v>
      </c>
      <c r="K51">
        <v>17</v>
      </c>
      <c r="L51">
        <v>500</v>
      </c>
      <c r="M51">
        <v>119</v>
      </c>
      <c r="N51" s="5">
        <v>4516</v>
      </c>
      <c r="O51" s="5">
        <v>224</v>
      </c>
      <c r="P51">
        <v>396</v>
      </c>
      <c r="Q51">
        <v>552</v>
      </c>
      <c r="R51" s="5">
        <f t="shared" si="0"/>
        <v>948</v>
      </c>
      <c r="S51">
        <v>138</v>
      </c>
      <c r="T51">
        <v>174</v>
      </c>
      <c r="U51">
        <v>340</v>
      </c>
      <c r="V51">
        <v>10</v>
      </c>
      <c r="W51">
        <v>59</v>
      </c>
      <c r="X51" s="5">
        <f t="shared" si="1"/>
        <v>721</v>
      </c>
      <c r="Y51" s="5">
        <v>422</v>
      </c>
      <c r="Z51" s="5">
        <v>335</v>
      </c>
      <c r="AA51" s="5">
        <v>216</v>
      </c>
    </row>
    <row r="52" spans="1:27">
      <c r="A52" t="s">
        <v>7</v>
      </c>
      <c r="B52" t="s">
        <v>8</v>
      </c>
      <c r="C52" s="9">
        <v>2245</v>
      </c>
      <c r="D52" s="9">
        <v>186</v>
      </c>
      <c r="E52" s="9">
        <v>165</v>
      </c>
      <c r="F52" s="9">
        <v>429</v>
      </c>
      <c r="G52">
        <v>14</v>
      </c>
      <c r="H52">
        <v>88</v>
      </c>
      <c r="I52">
        <v>158</v>
      </c>
      <c r="J52">
        <v>266</v>
      </c>
      <c r="K52">
        <v>3</v>
      </c>
      <c r="L52">
        <v>97</v>
      </c>
      <c r="M52">
        <v>7</v>
      </c>
      <c r="N52" s="5">
        <v>633</v>
      </c>
      <c r="O52" s="5">
        <v>33</v>
      </c>
      <c r="P52">
        <v>32</v>
      </c>
      <c r="Q52">
        <v>105</v>
      </c>
      <c r="R52" s="5">
        <f t="shared" si="0"/>
        <v>137</v>
      </c>
      <c r="S52">
        <v>25</v>
      </c>
      <c r="T52">
        <v>43</v>
      </c>
      <c r="U52">
        <v>75</v>
      </c>
      <c r="V52">
        <v>0</v>
      </c>
      <c r="W52">
        <v>6</v>
      </c>
      <c r="X52" s="5">
        <f t="shared" si="1"/>
        <v>149</v>
      </c>
      <c r="Y52" s="5">
        <v>131</v>
      </c>
      <c r="Z52" s="5">
        <v>84</v>
      </c>
      <c r="AA52" s="5">
        <v>51</v>
      </c>
    </row>
    <row r="53" spans="1:27">
      <c r="A53" t="s">
        <v>45</v>
      </c>
      <c r="B53" t="s">
        <v>46</v>
      </c>
      <c r="C53" s="9">
        <v>27882</v>
      </c>
      <c r="D53" s="9">
        <v>1709</v>
      </c>
      <c r="E53" s="9">
        <v>1622</v>
      </c>
      <c r="F53" s="9">
        <v>5006</v>
      </c>
      <c r="G53">
        <v>596</v>
      </c>
      <c r="H53">
        <v>930</v>
      </c>
      <c r="I53">
        <v>2309</v>
      </c>
      <c r="J53">
        <v>3504</v>
      </c>
      <c r="K53">
        <v>138</v>
      </c>
      <c r="L53">
        <v>933</v>
      </c>
      <c r="M53">
        <v>259</v>
      </c>
      <c r="N53" s="5">
        <v>8669</v>
      </c>
      <c r="O53" s="5">
        <v>441</v>
      </c>
      <c r="P53">
        <v>992</v>
      </c>
      <c r="Q53">
        <v>1082</v>
      </c>
      <c r="R53" s="5">
        <f t="shared" si="0"/>
        <v>2074</v>
      </c>
      <c r="S53">
        <v>369</v>
      </c>
      <c r="T53">
        <v>369</v>
      </c>
      <c r="U53">
        <v>602</v>
      </c>
      <c r="V53">
        <v>30</v>
      </c>
      <c r="W53">
        <v>103</v>
      </c>
      <c r="X53" s="5">
        <f t="shared" si="1"/>
        <v>1473</v>
      </c>
      <c r="Y53" s="5">
        <v>1010</v>
      </c>
      <c r="Z53" s="5">
        <v>648</v>
      </c>
      <c r="AA53" s="5">
        <v>416</v>
      </c>
    </row>
    <row r="54" spans="1:27">
      <c r="A54" t="s">
        <v>47</v>
      </c>
      <c r="B54" t="s">
        <v>48</v>
      </c>
      <c r="C54" s="9">
        <v>17111</v>
      </c>
      <c r="D54" s="9">
        <v>1114</v>
      </c>
      <c r="E54" s="9">
        <v>1381</v>
      </c>
      <c r="F54" s="9">
        <v>3738</v>
      </c>
      <c r="G54">
        <v>486</v>
      </c>
      <c r="H54">
        <v>473</v>
      </c>
      <c r="I54">
        <v>1221</v>
      </c>
      <c r="J54">
        <v>1992</v>
      </c>
      <c r="K54">
        <v>49</v>
      </c>
      <c r="L54">
        <v>596</v>
      </c>
      <c r="M54">
        <v>58</v>
      </c>
      <c r="N54" s="5">
        <v>4875</v>
      </c>
      <c r="O54" s="5">
        <v>321</v>
      </c>
      <c r="P54">
        <v>325</v>
      </c>
      <c r="Q54">
        <v>531</v>
      </c>
      <c r="R54" s="5">
        <f t="shared" si="0"/>
        <v>856</v>
      </c>
      <c r="S54">
        <v>115</v>
      </c>
      <c r="T54">
        <v>179</v>
      </c>
      <c r="U54">
        <v>368</v>
      </c>
      <c r="V54">
        <v>8</v>
      </c>
      <c r="W54">
        <v>42</v>
      </c>
      <c r="X54" s="5">
        <f t="shared" si="1"/>
        <v>712</v>
      </c>
      <c r="Y54" s="5">
        <v>570</v>
      </c>
      <c r="Z54" s="5">
        <v>404</v>
      </c>
      <c r="AA54" s="5">
        <v>302</v>
      </c>
    </row>
    <row r="55" spans="1:27">
      <c r="A55" t="s">
        <v>4</v>
      </c>
      <c r="B55" t="s">
        <v>4</v>
      </c>
      <c r="C55" s="9">
        <v>1292600</v>
      </c>
      <c r="D55" s="9">
        <v>95829</v>
      </c>
      <c r="E55" s="9">
        <v>76772</v>
      </c>
      <c r="F55" s="9">
        <v>252582</v>
      </c>
      <c r="G55">
        <v>26015</v>
      </c>
      <c r="H55">
        <v>51781</v>
      </c>
      <c r="I55">
        <v>94952</v>
      </c>
      <c r="J55">
        <v>158956</v>
      </c>
      <c r="K55">
        <v>2968</v>
      </c>
      <c r="L55">
        <v>54165</v>
      </c>
      <c r="M55">
        <v>5150</v>
      </c>
      <c r="N55" s="5">
        <v>393987</v>
      </c>
      <c r="O55" s="5">
        <v>16736</v>
      </c>
      <c r="P55">
        <v>33771</v>
      </c>
      <c r="Q55">
        <v>52279</v>
      </c>
      <c r="R55" s="5">
        <f t="shared" si="0"/>
        <v>86050</v>
      </c>
      <c r="S55">
        <v>13636</v>
      </c>
      <c r="T55">
        <v>17301</v>
      </c>
      <c r="U55">
        <v>27677</v>
      </c>
      <c r="V55">
        <v>844</v>
      </c>
      <c r="W55">
        <v>4458</v>
      </c>
      <c r="X55" s="5">
        <f t="shared" si="1"/>
        <v>63916</v>
      </c>
      <c r="Y55" s="5">
        <v>45043</v>
      </c>
      <c r="Z55" s="5">
        <v>36015</v>
      </c>
      <c r="AA55" s="5">
        <v>22713</v>
      </c>
    </row>
    <row r="56" spans="1:27">
      <c r="A56" t="s">
        <v>43</v>
      </c>
      <c r="B56" t="s">
        <v>44</v>
      </c>
      <c r="C56" s="9">
        <v>4049</v>
      </c>
      <c r="D56" s="9">
        <v>267</v>
      </c>
      <c r="E56" s="9">
        <v>352</v>
      </c>
      <c r="F56" s="9">
        <v>653</v>
      </c>
      <c r="G56">
        <v>84</v>
      </c>
      <c r="H56">
        <v>289</v>
      </c>
      <c r="I56">
        <v>278</v>
      </c>
      <c r="J56">
        <v>556</v>
      </c>
      <c r="K56">
        <v>7</v>
      </c>
      <c r="L56">
        <v>131</v>
      </c>
      <c r="M56">
        <v>20</v>
      </c>
      <c r="N56" s="5">
        <v>1365</v>
      </c>
      <c r="O56" s="5">
        <v>43</v>
      </c>
      <c r="P56">
        <v>133</v>
      </c>
      <c r="Q56">
        <v>131</v>
      </c>
      <c r="R56" s="5">
        <f t="shared" si="0"/>
        <v>264</v>
      </c>
      <c r="S56">
        <v>60</v>
      </c>
      <c r="T56">
        <v>58</v>
      </c>
      <c r="U56">
        <v>95</v>
      </c>
      <c r="V56">
        <v>1</v>
      </c>
      <c r="W56">
        <v>11</v>
      </c>
      <c r="X56" s="5">
        <f t="shared" si="1"/>
        <v>225</v>
      </c>
      <c r="Y56" s="5">
        <v>132</v>
      </c>
      <c r="Z56" s="5">
        <v>114</v>
      </c>
      <c r="AA56" s="5">
        <v>83</v>
      </c>
    </row>
    <row r="57" spans="1:27">
      <c r="A57" t="s">
        <v>25</v>
      </c>
      <c r="B57" t="s">
        <v>26</v>
      </c>
      <c r="C57" s="9">
        <v>13389</v>
      </c>
      <c r="D57" s="9">
        <v>879</v>
      </c>
      <c r="E57" s="9">
        <v>932</v>
      </c>
      <c r="F57" s="9">
        <v>2289</v>
      </c>
      <c r="G57">
        <v>334</v>
      </c>
      <c r="H57">
        <v>394</v>
      </c>
      <c r="I57">
        <v>1401</v>
      </c>
      <c r="J57">
        <v>1569</v>
      </c>
      <c r="K57">
        <v>20</v>
      </c>
      <c r="L57">
        <v>651</v>
      </c>
      <c r="M57">
        <v>69</v>
      </c>
      <c r="N57" s="5">
        <v>4438</v>
      </c>
      <c r="O57" s="5">
        <v>234</v>
      </c>
      <c r="P57">
        <v>343</v>
      </c>
      <c r="Q57">
        <v>341</v>
      </c>
      <c r="R57" s="5">
        <f t="shared" si="0"/>
        <v>684</v>
      </c>
      <c r="S57">
        <v>65</v>
      </c>
      <c r="T57">
        <v>220</v>
      </c>
      <c r="U57">
        <v>300</v>
      </c>
      <c r="V57">
        <v>12</v>
      </c>
      <c r="W57">
        <v>40</v>
      </c>
      <c r="X57" s="5">
        <f t="shared" si="1"/>
        <v>637</v>
      </c>
      <c r="Y57" s="5">
        <v>398</v>
      </c>
      <c r="Z57" s="5">
        <v>576</v>
      </c>
      <c r="AA57" s="5">
        <v>292</v>
      </c>
    </row>
    <row r="58" spans="1:27">
      <c r="A58" t="s">
        <v>35</v>
      </c>
      <c r="B58" t="s">
        <v>36</v>
      </c>
      <c r="C58" s="9">
        <v>189466</v>
      </c>
      <c r="D58" s="9">
        <v>14739</v>
      </c>
      <c r="E58" s="9">
        <v>9264</v>
      </c>
      <c r="F58" s="9">
        <v>36876</v>
      </c>
      <c r="G58">
        <v>4304</v>
      </c>
      <c r="H58">
        <v>4963</v>
      </c>
      <c r="I58">
        <v>14669</v>
      </c>
      <c r="J58">
        <v>21218</v>
      </c>
      <c r="K58">
        <v>503</v>
      </c>
      <c r="L58">
        <v>10478</v>
      </c>
      <c r="M58">
        <v>270</v>
      </c>
      <c r="N58" s="5">
        <v>56405</v>
      </c>
      <c r="O58" s="5">
        <v>2087</v>
      </c>
      <c r="P58">
        <v>5058</v>
      </c>
      <c r="Q58">
        <v>7934</v>
      </c>
      <c r="R58" s="5">
        <f t="shared" si="0"/>
        <v>12992</v>
      </c>
      <c r="S58">
        <v>1530</v>
      </c>
      <c r="T58">
        <v>2841</v>
      </c>
      <c r="U58">
        <v>4018</v>
      </c>
      <c r="V58">
        <v>83</v>
      </c>
      <c r="W58">
        <v>385</v>
      </c>
      <c r="X58" s="5">
        <f t="shared" si="1"/>
        <v>8857</v>
      </c>
      <c r="Y58" s="5">
        <v>7387</v>
      </c>
      <c r="Z58" s="5">
        <v>6073</v>
      </c>
      <c r="AA58" s="5">
        <v>3438</v>
      </c>
    </row>
    <row r="59" spans="1:27">
      <c r="A59" t="s">
        <v>53</v>
      </c>
      <c r="B59" t="s">
        <v>54</v>
      </c>
      <c r="C59" s="9">
        <v>251875</v>
      </c>
      <c r="D59" s="9">
        <v>20601</v>
      </c>
      <c r="E59" s="9">
        <v>18015</v>
      </c>
      <c r="F59" s="9">
        <v>47731</v>
      </c>
      <c r="G59">
        <v>6399</v>
      </c>
      <c r="H59">
        <v>8729</v>
      </c>
      <c r="I59">
        <v>21292</v>
      </c>
      <c r="J59">
        <v>26544</v>
      </c>
      <c r="K59">
        <v>700</v>
      </c>
      <c r="L59">
        <v>8712</v>
      </c>
      <c r="M59">
        <v>1057</v>
      </c>
      <c r="N59" s="5">
        <v>73433</v>
      </c>
      <c r="O59" s="5">
        <v>3303</v>
      </c>
      <c r="P59">
        <v>7856</v>
      </c>
      <c r="Q59">
        <v>9180</v>
      </c>
      <c r="R59" s="5">
        <f t="shared" si="0"/>
        <v>17036</v>
      </c>
      <c r="S59">
        <v>2071</v>
      </c>
      <c r="T59">
        <v>2531</v>
      </c>
      <c r="U59">
        <v>5366</v>
      </c>
      <c r="V59">
        <v>215</v>
      </c>
      <c r="W59">
        <v>1190</v>
      </c>
      <c r="X59" s="5">
        <f t="shared" si="1"/>
        <v>11373</v>
      </c>
      <c r="Y59" s="5">
        <v>9378</v>
      </c>
      <c r="Z59" s="5">
        <v>7879</v>
      </c>
      <c r="AA59" s="5">
        <v>4514</v>
      </c>
    </row>
    <row r="60" spans="1:27">
      <c r="A60" t="s">
        <v>51</v>
      </c>
      <c r="B60" t="s">
        <v>52</v>
      </c>
      <c r="C60" s="9">
        <v>32223</v>
      </c>
      <c r="D60" s="9">
        <v>2431</v>
      </c>
      <c r="E60" s="9">
        <v>1945</v>
      </c>
      <c r="F60" s="9">
        <v>7156</v>
      </c>
      <c r="G60">
        <v>228</v>
      </c>
      <c r="H60">
        <v>1252</v>
      </c>
      <c r="I60">
        <v>2180</v>
      </c>
      <c r="J60">
        <v>3764</v>
      </c>
      <c r="K60">
        <v>49</v>
      </c>
      <c r="L60">
        <v>1468</v>
      </c>
      <c r="M60">
        <v>54</v>
      </c>
      <c r="N60" s="5">
        <v>8995</v>
      </c>
      <c r="O60" s="5">
        <v>308</v>
      </c>
      <c r="P60">
        <v>684</v>
      </c>
      <c r="Q60">
        <v>1554</v>
      </c>
      <c r="R60" s="5">
        <f t="shared" si="0"/>
        <v>2238</v>
      </c>
      <c r="S60">
        <v>260</v>
      </c>
      <c r="T60">
        <v>407</v>
      </c>
      <c r="U60">
        <v>681</v>
      </c>
      <c r="V60">
        <v>8</v>
      </c>
      <c r="W60">
        <v>91</v>
      </c>
      <c r="X60" s="5">
        <f t="shared" si="1"/>
        <v>1447</v>
      </c>
      <c r="Y60" s="5">
        <v>1357</v>
      </c>
      <c r="Z60" s="5">
        <v>666</v>
      </c>
      <c r="AA60" s="5">
        <v>579</v>
      </c>
    </row>
    <row r="61" spans="1:27">
      <c r="A61" t="s">
        <v>63</v>
      </c>
      <c r="B61" t="s">
        <v>64</v>
      </c>
      <c r="C61" s="9">
        <v>32245</v>
      </c>
      <c r="D61" s="9">
        <v>2237</v>
      </c>
      <c r="E61" s="9">
        <v>1554</v>
      </c>
      <c r="F61" s="9">
        <v>8462</v>
      </c>
      <c r="G61">
        <v>528</v>
      </c>
      <c r="H61">
        <v>1321</v>
      </c>
      <c r="I61">
        <v>2284</v>
      </c>
      <c r="J61">
        <v>4986</v>
      </c>
      <c r="K61">
        <v>26</v>
      </c>
      <c r="L61">
        <v>890</v>
      </c>
      <c r="M61">
        <v>164</v>
      </c>
      <c r="N61" s="5">
        <v>10199</v>
      </c>
      <c r="O61" s="5">
        <v>323</v>
      </c>
      <c r="P61">
        <v>731</v>
      </c>
      <c r="Q61">
        <v>1063</v>
      </c>
      <c r="R61" s="5">
        <f t="shared" si="0"/>
        <v>1794</v>
      </c>
      <c r="S61">
        <v>482</v>
      </c>
      <c r="T61">
        <v>393</v>
      </c>
      <c r="U61">
        <v>702</v>
      </c>
      <c r="V61">
        <v>30</v>
      </c>
      <c r="W61">
        <v>114</v>
      </c>
      <c r="X61" s="5">
        <f t="shared" si="1"/>
        <v>1721</v>
      </c>
      <c r="Y61" s="5">
        <v>898</v>
      </c>
      <c r="Z61" s="5">
        <v>507</v>
      </c>
      <c r="AA61" s="5">
        <v>273</v>
      </c>
    </row>
    <row r="62" spans="1:27">
      <c r="A62" t="s">
        <v>9</v>
      </c>
      <c r="B62" t="s">
        <v>10</v>
      </c>
      <c r="C62" s="9">
        <v>669</v>
      </c>
      <c r="D62" s="9">
        <v>65</v>
      </c>
      <c r="E62" s="9">
        <v>68</v>
      </c>
      <c r="F62" s="9">
        <v>121</v>
      </c>
      <c r="G62">
        <v>21</v>
      </c>
      <c r="H62">
        <v>14</v>
      </c>
      <c r="I62">
        <v>45</v>
      </c>
      <c r="J62">
        <v>88</v>
      </c>
      <c r="K62">
        <v>0</v>
      </c>
      <c r="L62">
        <v>27</v>
      </c>
      <c r="M62">
        <v>3</v>
      </c>
      <c r="N62" s="5">
        <v>198</v>
      </c>
      <c r="O62" s="5">
        <v>12</v>
      </c>
      <c r="P62">
        <v>18</v>
      </c>
      <c r="Q62">
        <v>18</v>
      </c>
      <c r="R62" s="5">
        <f t="shared" si="0"/>
        <v>36</v>
      </c>
      <c r="S62">
        <v>8</v>
      </c>
      <c r="T62">
        <v>9</v>
      </c>
      <c r="U62">
        <v>17</v>
      </c>
      <c r="V62">
        <v>0</v>
      </c>
      <c r="W62">
        <v>0</v>
      </c>
      <c r="X62" s="5">
        <f t="shared" si="1"/>
        <v>34</v>
      </c>
      <c r="Y62" s="5">
        <v>19</v>
      </c>
      <c r="Z62" s="5">
        <v>17</v>
      </c>
      <c r="AA62" s="5">
        <v>14</v>
      </c>
    </row>
    <row r="63" spans="1:27">
      <c r="A63" t="s">
        <v>13</v>
      </c>
      <c r="B63" t="s">
        <v>14</v>
      </c>
      <c r="C63" s="9">
        <v>10310</v>
      </c>
      <c r="D63" s="9">
        <v>883</v>
      </c>
      <c r="E63" s="9">
        <v>592</v>
      </c>
      <c r="F63" s="9">
        <v>2020</v>
      </c>
      <c r="G63">
        <v>493</v>
      </c>
      <c r="H63">
        <v>329</v>
      </c>
      <c r="I63">
        <v>618</v>
      </c>
      <c r="J63">
        <v>1287</v>
      </c>
      <c r="K63">
        <v>17</v>
      </c>
      <c r="L63">
        <v>496</v>
      </c>
      <c r="M63">
        <v>59</v>
      </c>
      <c r="N63" s="5">
        <v>3299</v>
      </c>
      <c r="O63" s="5">
        <v>202</v>
      </c>
      <c r="P63">
        <v>261</v>
      </c>
      <c r="Q63">
        <v>288</v>
      </c>
      <c r="R63" s="5">
        <f t="shared" si="0"/>
        <v>549</v>
      </c>
      <c r="S63">
        <v>89</v>
      </c>
      <c r="T63">
        <v>165</v>
      </c>
      <c r="U63">
        <v>335</v>
      </c>
      <c r="V63">
        <v>7</v>
      </c>
      <c r="W63">
        <v>20</v>
      </c>
      <c r="X63" s="5">
        <f t="shared" si="1"/>
        <v>616</v>
      </c>
      <c r="Y63" s="5">
        <v>313</v>
      </c>
      <c r="Z63" s="5">
        <v>328</v>
      </c>
      <c r="AA63" s="5">
        <v>218</v>
      </c>
    </row>
    <row r="64" spans="1:27">
      <c r="A64" t="s">
        <v>55</v>
      </c>
      <c r="B64" t="s">
        <v>56</v>
      </c>
      <c r="C64" s="9">
        <v>192227</v>
      </c>
      <c r="D64" s="9">
        <v>15455</v>
      </c>
      <c r="E64" s="9">
        <v>8196</v>
      </c>
      <c r="F64" s="9">
        <v>35668</v>
      </c>
      <c r="G64">
        <v>2094</v>
      </c>
      <c r="H64">
        <v>9885</v>
      </c>
      <c r="I64">
        <v>14903</v>
      </c>
      <c r="J64">
        <v>24188</v>
      </c>
      <c r="K64">
        <v>426</v>
      </c>
      <c r="L64">
        <v>9606</v>
      </c>
      <c r="M64">
        <v>743</v>
      </c>
      <c r="N64" s="5">
        <v>61845</v>
      </c>
      <c r="O64" s="5">
        <v>2463</v>
      </c>
      <c r="P64">
        <v>4592</v>
      </c>
      <c r="Q64">
        <v>8254</v>
      </c>
      <c r="R64" s="5">
        <f t="shared" si="0"/>
        <v>12846</v>
      </c>
      <c r="S64">
        <v>1156</v>
      </c>
      <c r="T64">
        <v>2457</v>
      </c>
      <c r="U64">
        <v>3630</v>
      </c>
      <c r="V64">
        <v>122</v>
      </c>
      <c r="W64">
        <v>684</v>
      </c>
      <c r="X64" s="5">
        <f t="shared" si="1"/>
        <v>8049</v>
      </c>
      <c r="Y64" s="5">
        <v>7197</v>
      </c>
      <c r="Z64" s="5">
        <v>5879</v>
      </c>
      <c r="AA64" s="5">
        <v>4011</v>
      </c>
    </row>
    <row r="65" spans="1:27">
      <c r="A65" t="s">
        <v>59</v>
      </c>
      <c r="B65" t="s">
        <v>60</v>
      </c>
      <c r="C65" s="9">
        <v>5808</v>
      </c>
      <c r="D65" s="9">
        <v>430</v>
      </c>
      <c r="E65" s="9">
        <v>471</v>
      </c>
      <c r="F65" s="9">
        <v>878</v>
      </c>
      <c r="G65">
        <v>127</v>
      </c>
      <c r="H65">
        <v>396</v>
      </c>
      <c r="I65">
        <v>419</v>
      </c>
      <c r="J65">
        <v>636</v>
      </c>
      <c r="K65">
        <v>14</v>
      </c>
      <c r="L65">
        <v>172</v>
      </c>
      <c r="M65">
        <v>22</v>
      </c>
      <c r="N65" s="5">
        <v>1786</v>
      </c>
      <c r="O65" s="5">
        <v>69</v>
      </c>
      <c r="P65">
        <v>195</v>
      </c>
      <c r="Q65">
        <v>219</v>
      </c>
      <c r="R65" s="5">
        <f t="shared" si="0"/>
        <v>414</v>
      </c>
      <c r="S65">
        <v>113</v>
      </c>
      <c r="T65">
        <v>140</v>
      </c>
      <c r="U65">
        <v>180</v>
      </c>
      <c r="V65">
        <v>8</v>
      </c>
      <c r="W65">
        <v>38</v>
      </c>
      <c r="X65" s="5">
        <f t="shared" si="1"/>
        <v>479</v>
      </c>
      <c r="Y65" s="5">
        <v>180</v>
      </c>
      <c r="Z65" s="5">
        <v>136</v>
      </c>
      <c r="AA65" s="5">
        <v>87</v>
      </c>
    </row>
    <row r="66" spans="1:27">
      <c r="A66" t="s">
        <v>57</v>
      </c>
      <c r="B66" t="s">
        <v>58</v>
      </c>
      <c r="C66" s="9">
        <v>8294</v>
      </c>
      <c r="D66" s="9">
        <v>515</v>
      </c>
      <c r="E66" s="9">
        <v>545</v>
      </c>
      <c r="F66" s="9">
        <v>1241</v>
      </c>
      <c r="G66">
        <v>213</v>
      </c>
      <c r="H66">
        <v>597</v>
      </c>
      <c r="I66">
        <v>565</v>
      </c>
      <c r="J66">
        <v>938</v>
      </c>
      <c r="K66">
        <v>21</v>
      </c>
      <c r="L66">
        <v>266</v>
      </c>
      <c r="M66">
        <v>44</v>
      </c>
      <c r="N66" s="5">
        <v>2644</v>
      </c>
      <c r="O66" s="5">
        <v>120</v>
      </c>
      <c r="P66">
        <v>294</v>
      </c>
      <c r="Q66">
        <v>267</v>
      </c>
      <c r="R66" s="5">
        <f t="shared" si="0"/>
        <v>561</v>
      </c>
      <c r="S66">
        <v>191</v>
      </c>
      <c r="T66">
        <v>153</v>
      </c>
      <c r="U66">
        <v>241</v>
      </c>
      <c r="V66">
        <v>7</v>
      </c>
      <c r="W66">
        <v>27</v>
      </c>
      <c r="X66" s="5">
        <f t="shared" si="1"/>
        <v>619</v>
      </c>
      <c r="Y66" s="5">
        <v>269</v>
      </c>
      <c r="Z66" s="5">
        <v>161</v>
      </c>
      <c r="AA66" s="5">
        <v>130</v>
      </c>
    </row>
    <row r="67" spans="1:27">
      <c r="A67" t="s">
        <v>5</v>
      </c>
      <c r="B67" t="s">
        <v>6</v>
      </c>
      <c r="C67" s="9">
        <v>1089</v>
      </c>
      <c r="D67" s="9">
        <v>105</v>
      </c>
      <c r="E67" s="9">
        <v>62</v>
      </c>
      <c r="F67" s="9">
        <v>268</v>
      </c>
      <c r="G67">
        <v>26</v>
      </c>
      <c r="H67">
        <v>38</v>
      </c>
      <c r="I67">
        <v>88</v>
      </c>
      <c r="J67">
        <v>120</v>
      </c>
      <c r="K67">
        <v>0</v>
      </c>
      <c r="L67">
        <v>50</v>
      </c>
      <c r="M67">
        <v>0</v>
      </c>
      <c r="N67" s="5">
        <v>322</v>
      </c>
      <c r="O67" s="5">
        <v>13</v>
      </c>
      <c r="P67">
        <v>24</v>
      </c>
      <c r="Q67">
        <v>39</v>
      </c>
      <c r="R67" s="5">
        <f t="shared" si="0"/>
        <v>63</v>
      </c>
      <c r="S67">
        <v>10</v>
      </c>
      <c r="T67">
        <v>9</v>
      </c>
      <c r="U67">
        <v>31</v>
      </c>
      <c r="V67">
        <v>1</v>
      </c>
      <c r="W67">
        <v>2</v>
      </c>
      <c r="X67" s="5">
        <f t="shared" si="1"/>
        <v>53</v>
      </c>
      <c r="Y67" s="5">
        <v>38</v>
      </c>
      <c r="Z67" s="5">
        <v>28</v>
      </c>
      <c r="AA67" s="5">
        <v>23</v>
      </c>
    </row>
    <row r="68" spans="1:27">
      <c r="A68" t="s">
        <v>11</v>
      </c>
      <c r="B68" t="s">
        <v>12</v>
      </c>
      <c r="C68" s="9">
        <v>1033</v>
      </c>
      <c r="D68" s="9">
        <v>81</v>
      </c>
      <c r="E68" s="9">
        <v>55</v>
      </c>
      <c r="F68" s="9">
        <v>174</v>
      </c>
      <c r="G68">
        <v>20</v>
      </c>
      <c r="H68">
        <v>51</v>
      </c>
      <c r="I68">
        <v>97</v>
      </c>
      <c r="J68">
        <v>133</v>
      </c>
      <c r="K68">
        <v>0</v>
      </c>
      <c r="L68">
        <v>43</v>
      </c>
      <c r="M68">
        <v>2</v>
      </c>
      <c r="N68" s="5">
        <v>346</v>
      </c>
      <c r="O68" s="5">
        <v>11</v>
      </c>
      <c r="P68">
        <v>30</v>
      </c>
      <c r="Q68">
        <v>38</v>
      </c>
      <c r="R68" s="5">
        <f t="shared" si="0"/>
        <v>68</v>
      </c>
      <c r="S68">
        <v>6</v>
      </c>
      <c r="T68">
        <v>20</v>
      </c>
      <c r="U68">
        <v>37</v>
      </c>
      <c r="V68">
        <v>0</v>
      </c>
      <c r="W68">
        <v>5</v>
      </c>
      <c r="X68" s="5">
        <f t="shared" si="1"/>
        <v>68</v>
      </c>
      <c r="Y68" s="5">
        <v>23</v>
      </c>
      <c r="Z68" s="5">
        <v>37</v>
      </c>
      <c r="AA68" s="5">
        <v>15</v>
      </c>
    </row>
    <row r="69" spans="1:27">
      <c r="A69" t="s">
        <v>39</v>
      </c>
      <c r="B69" t="s">
        <v>40</v>
      </c>
      <c r="C69" s="9">
        <v>49653</v>
      </c>
      <c r="D69" s="9">
        <v>3269</v>
      </c>
      <c r="E69" s="9">
        <v>3258</v>
      </c>
      <c r="F69" s="9">
        <v>10896</v>
      </c>
      <c r="G69">
        <v>2266</v>
      </c>
      <c r="H69">
        <v>1181</v>
      </c>
      <c r="I69">
        <v>3366</v>
      </c>
      <c r="J69">
        <v>6465</v>
      </c>
      <c r="K69">
        <v>84</v>
      </c>
      <c r="L69">
        <v>1457</v>
      </c>
      <c r="M69">
        <v>132</v>
      </c>
      <c r="N69" s="5">
        <v>14951</v>
      </c>
      <c r="O69" s="5">
        <v>875</v>
      </c>
      <c r="P69">
        <v>1268</v>
      </c>
      <c r="Q69">
        <v>1920</v>
      </c>
      <c r="R69" s="5">
        <f t="shared" si="0"/>
        <v>3188</v>
      </c>
      <c r="S69">
        <v>275</v>
      </c>
      <c r="T69">
        <v>584</v>
      </c>
      <c r="U69">
        <v>1078</v>
      </c>
      <c r="V69">
        <v>24</v>
      </c>
      <c r="W69">
        <v>166</v>
      </c>
      <c r="X69" s="5">
        <f t="shared" si="1"/>
        <v>2127</v>
      </c>
      <c r="Y69" s="5">
        <v>1674</v>
      </c>
      <c r="Z69" s="5">
        <v>1584</v>
      </c>
      <c r="AA69" s="5">
        <v>947</v>
      </c>
    </row>
    <row r="70" spans="1:27">
      <c r="A70" t="s">
        <v>17</v>
      </c>
      <c r="B70" t="s">
        <v>18</v>
      </c>
      <c r="C70" s="9">
        <v>13323</v>
      </c>
      <c r="D70" s="9">
        <v>765</v>
      </c>
      <c r="E70" s="9">
        <v>1116</v>
      </c>
      <c r="F70" s="9">
        <v>2497</v>
      </c>
      <c r="G70">
        <v>292</v>
      </c>
      <c r="H70">
        <v>323</v>
      </c>
      <c r="I70">
        <v>1046</v>
      </c>
      <c r="J70">
        <v>2138</v>
      </c>
      <c r="K70">
        <v>21</v>
      </c>
      <c r="L70">
        <v>432</v>
      </c>
      <c r="M70">
        <v>33</v>
      </c>
      <c r="N70" s="5">
        <v>4285</v>
      </c>
      <c r="O70" s="5">
        <v>353</v>
      </c>
      <c r="P70">
        <v>290</v>
      </c>
      <c r="Q70">
        <v>439</v>
      </c>
      <c r="R70" s="5">
        <f t="shared" si="0"/>
        <v>729</v>
      </c>
      <c r="S70">
        <v>104</v>
      </c>
      <c r="T70">
        <v>200</v>
      </c>
      <c r="U70">
        <v>331</v>
      </c>
      <c r="V70">
        <v>3</v>
      </c>
      <c r="W70">
        <v>45</v>
      </c>
      <c r="X70" s="5">
        <f t="shared" si="1"/>
        <v>683</v>
      </c>
      <c r="Y70" s="5">
        <v>473</v>
      </c>
      <c r="Z70" s="5">
        <v>392</v>
      </c>
      <c r="AA70" s="5">
        <v>323</v>
      </c>
    </row>
    <row r="71" spans="1:27">
      <c r="A71" t="s">
        <v>41</v>
      </c>
      <c r="B71" t="s">
        <v>42</v>
      </c>
      <c r="C71" s="9">
        <v>118982</v>
      </c>
      <c r="D71" s="9">
        <v>8723</v>
      </c>
      <c r="E71" s="9">
        <v>7823</v>
      </c>
      <c r="F71" s="9">
        <v>26035</v>
      </c>
      <c r="G71">
        <v>1862</v>
      </c>
      <c r="H71">
        <v>5380</v>
      </c>
      <c r="I71">
        <v>5795</v>
      </c>
      <c r="J71">
        <v>15284</v>
      </c>
      <c r="K71">
        <v>260</v>
      </c>
      <c r="L71">
        <v>2421</v>
      </c>
      <c r="M71">
        <v>833</v>
      </c>
      <c r="N71" s="5">
        <v>31835</v>
      </c>
      <c r="O71" s="5">
        <v>1882</v>
      </c>
      <c r="P71">
        <v>2862</v>
      </c>
      <c r="Q71">
        <v>5346</v>
      </c>
      <c r="R71" s="5">
        <f t="shared" si="0"/>
        <v>8208</v>
      </c>
      <c r="S71">
        <v>2188</v>
      </c>
      <c r="T71">
        <v>2275</v>
      </c>
      <c r="U71">
        <v>3206</v>
      </c>
      <c r="V71">
        <v>83</v>
      </c>
      <c r="W71">
        <v>443</v>
      </c>
      <c r="X71" s="5">
        <f t="shared" si="1"/>
        <v>8195</v>
      </c>
      <c r="Y71" s="5">
        <v>3534</v>
      </c>
      <c r="Z71" s="5">
        <v>2374</v>
      </c>
      <c r="AA71" s="5">
        <v>1787</v>
      </c>
    </row>
    <row r="72" spans="1:27">
      <c r="A72" t="s">
        <v>49</v>
      </c>
      <c r="B72" t="s">
        <v>50</v>
      </c>
      <c r="C72" s="9">
        <v>33503</v>
      </c>
      <c r="D72" s="9">
        <v>2211</v>
      </c>
      <c r="E72" s="9">
        <v>2083</v>
      </c>
      <c r="F72" s="9">
        <v>5077</v>
      </c>
      <c r="G72">
        <v>636</v>
      </c>
      <c r="H72">
        <v>2578</v>
      </c>
      <c r="I72">
        <v>2086</v>
      </c>
      <c r="J72">
        <v>4809</v>
      </c>
      <c r="K72">
        <v>54</v>
      </c>
      <c r="L72">
        <v>1611</v>
      </c>
      <c r="M72">
        <v>128</v>
      </c>
      <c r="N72" s="5">
        <v>11902</v>
      </c>
      <c r="O72" s="5">
        <v>308</v>
      </c>
      <c r="P72">
        <v>594</v>
      </c>
      <c r="Q72">
        <v>1392</v>
      </c>
      <c r="R72" s="5">
        <f t="shared" si="0"/>
        <v>1986</v>
      </c>
      <c r="S72">
        <v>459</v>
      </c>
      <c r="T72">
        <v>439</v>
      </c>
      <c r="U72">
        <v>472</v>
      </c>
      <c r="V72">
        <v>24</v>
      </c>
      <c r="W72">
        <v>94</v>
      </c>
      <c r="X72" s="5">
        <f t="shared" si="1"/>
        <v>1488</v>
      </c>
      <c r="Y72" s="5">
        <v>1072</v>
      </c>
      <c r="Z72" s="5">
        <v>1052</v>
      </c>
      <c r="AA72" s="5">
        <v>689</v>
      </c>
    </row>
    <row r="73" spans="1:27">
      <c r="A73" t="s">
        <v>33</v>
      </c>
      <c r="B73" t="s">
        <v>34</v>
      </c>
      <c r="C73" s="9">
        <v>55627</v>
      </c>
      <c r="D73" s="9">
        <v>3877</v>
      </c>
      <c r="E73" s="9">
        <v>2854</v>
      </c>
      <c r="F73" s="9">
        <v>10530</v>
      </c>
      <c r="G73">
        <v>720</v>
      </c>
      <c r="H73">
        <v>3186</v>
      </c>
      <c r="I73">
        <v>3209</v>
      </c>
      <c r="J73">
        <v>7381</v>
      </c>
      <c r="K73">
        <v>142</v>
      </c>
      <c r="L73">
        <v>3495</v>
      </c>
      <c r="M73">
        <v>168</v>
      </c>
      <c r="N73" s="5">
        <v>18301</v>
      </c>
      <c r="O73" s="5">
        <v>541</v>
      </c>
      <c r="P73">
        <v>1010</v>
      </c>
      <c r="Q73">
        <v>1896</v>
      </c>
      <c r="R73" s="5">
        <f t="shared" si="0"/>
        <v>2906</v>
      </c>
      <c r="S73">
        <v>1793</v>
      </c>
      <c r="T73">
        <v>507</v>
      </c>
      <c r="U73">
        <v>1195</v>
      </c>
      <c r="V73">
        <v>31</v>
      </c>
      <c r="W73">
        <v>193</v>
      </c>
      <c r="X73" s="5">
        <f t="shared" si="1"/>
        <v>3719</v>
      </c>
      <c r="Y73" s="5">
        <v>1398</v>
      </c>
      <c r="Z73" s="5">
        <v>749</v>
      </c>
      <c r="AA73" s="5">
        <v>524</v>
      </c>
    </row>
    <row r="74" spans="1:27">
      <c r="A74" t="s">
        <v>29</v>
      </c>
      <c r="B74" t="s">
        <v>30</v>
      </c>
      <c r="C74" s="9">
        <v>15043</v>
      </c>
      <c r="D74" s="9">
        <v>1241</v>
      </c>
      <c r="E74" s="9">
        <v>944</v>
      </c>
      <c r="F74" s="9">
        <v>2283</v>
      </c>
      <c r="G74">
        <v>298</v>
      </c>
      <c r="H74">
        <v>629</v>
      </c>
      <c r="I74">
        <v>959</v>
      </c>
      <c r="J74">
        <v>2232</v>
      </c>
      <c r="K74">
        <v>71</v>
      </c>
      <c r="L74">
        <v>496</v>
      </c>
      <c r="M74">
        <v>123</v>
      </c>
      <c r="N74" s="5">
        <v>4808</v>
      </c>
      <c r="O74" s="5">
        <v>248</v>
      </c>
      <c r="P74">
        <v>449</v>
      </c>
      <c r="Q74">
        <v>515</v>
      </c>
      <c r="R74" s="5">
        <f t="shared" si="0"/>
        <v>964</v>
      </c>
      <c r="S74">
        <v>276</v>
      </c>
      <c r="T74">
        <v>257</v>
      </c>
      <c r="U74">
        <v>327</v>
      </c>
      <c r="V74">
        <v>7</v>
      </c>
      <c r="W74">
        <v>48</v>
      </c>
      <c r="X74" s="5">
        <f t="shared" si="1"/>
        <v>915</v>
      </c>
      <c r="Y74" s="5">
        <v>451</v>
      </c>
      <c r="Z74" s="5">
        <v>309</v>
      </c>
      <c r="AA74" s="5">
        <v>240</v>
      </c>
    </row>
    <row r="75" spans="1:27">
      <c r="A75" t="s">
        <v>61</v>
      </c>
      <c r="B75" t="s">
        <v>62</v>
      </c>
      <c r="C75" s="9">
        <v>6836</v>
      </c>
      <c r="D75" s="9">
        <v>470</v>
      </c>
      <c r="E75" s="9">
        <v>483</v>
      </c>
      <c r="F75" s="9">
        <v>1312</v>
      </c>
      <c r="G75">
        <v>97</v>
      </c>
      <c r="H75">
        <v>309</v>
      </c>
      <c r="I75">
        <v>422</v>
      </c>
      <c r="J75">
        <v>739</v>
      </c>
      <c r="K75">
        <v>3</v>
      </c>
      <c r="L75">
        <v>335</v>
      </c>
      <c r="M75">
        <v>53</v>
      </c>
      <c r="N75" s="5">
        <v>1958</v>
      </c>
      <c r="O75" s="5">
        <v>122</v>
      </c>
      <c r="P75">
        <v>189</v>
      </c>
      <c r="Q75">
        <v>255</v>
      </c>
      <c r="R75" s="5">
        <f t="shared" si="0"/>
        <v>444</v>
      </c>
      <c r="S75">
        <v>61</v>
      </c>
      <c r="T75">
        <v>105</v>
      </c>
      <c r="U75">
        <v>136</v>
      </c>
      <c r="V75">
        <v>4</v>
      </c>
      <c r="W75">
        <v>26</v>
      </c>
      <c r="X75" s="5">
        <f t="shared" si="1"/>
        <v>332</v>
      </c>
      <c r="Y75" s="5">
        <v>262</v>
      </c>
      <c r="Z75" s="5">
        <v>247</v>
      </c>
      <c r="AA75" s="5">
        <v>128</v>
      </c>
    </row>
    <row r="76" spans="1:27">
      <c r="A76" t="s">
        <v>23</v>
      </c>
      <c r="B76" t="s">
        <v>24</v>
      </c>
      <c r="C76" s="9">
        <v>114808</v>
      </c>
      <c r="D76" s="9">
        <v>6747</v>
      </c>
      <c r="E76" s="9">
        <v>6217</v>
      </c>
      <c r="F76" s="9">
        <v>23297</v>
      </c>
      <c r="G76">
        <v>1912</v>
      </c>
      <c r="H76">
        <v>5048</v>
      </c>
      <c r="I76">
        <v>8194</v>
      </c>
      <c r="J76">
        <v>16608</v>
      </c>
      <c r="K76">
        <v>165</v>
      </c>
      <c r="L76">
        <v>5584</v>
      </c>
      <c r="M76">
        <v>428</v>
      </c>
      <c r="N76" s="5">
        <v>37939</v>
      </c>
      <c r="O76" s="5">
        <v>1084</v>
      </c>
      <c r="P76">
        <v>3074</v>
      </c>
      <c r="Q76">
        <v>5832</v>
      </c>
      <c r="R76" s="5">
        <f t="shared" si="0"/>
        <v>8906</v>
      </c>
      <c r="S76">
        <v>802</v>
      </c>
      <c r="T76">
        <v>1625</v>
      </c>
      <c r="U76">
        <v>2136</v>
      </c>
      <c r="V76">
        <v>75</v>
      </c>
      <c r="W76">
        <v>377</v>
      </c>
      <c r="X76" s="5">
        <f t="shared" si="1"/>
        <v>5015</v>
      </c>
      <c r="Y76" s="5">
        <v>3617</v>
      </c>
      <c r="Z76" s="5">
        <v>3131</v>
      </c>
      <c r="AA76" s="5">
        <v>2098</v>
      </c>
    </row>
    <row r="77" spans="1:27">
      <c r="A77" t="s">
        <v>19</v>
      </c>
      <c r="B77" t="s">
        <v>20</v>
      </c>
      <c r="C77" s="9">
        <v>25461</v>
      </c>
      <c r="D77" s="9">
        <v>1535</v>
      </c>
      <c r="E77" s="9">
        <v>2475</v>
      </c>
      <c r="F77" s="9">
        <v>3816</v>
      </c>
      <c r="G77">
        <v>577</v>
      </c>
      <c r="H77">
        <v>550</v>
      </c>
      <c r="I77">
        <v>2239</v>
      </c>
      <c r="J77">
        <v>3218</v>
      </c>
      <c r="K77">
        <v>59</v>
      </c>
      <c r="L77">
        <v>917</v>
      </c>
      <c r="M77">
        <v>164</v>
      </c>
      <c r="N77" s="5">
        <v>7724</v>
      </c>
      <c r="O77" s="5">
        <v>536</v>
      </c>
      <c r="P77">
        <v>622</v>
      </c>
      <c r="Q77">
        <v>881</v>
      </c>
      <c r="R77" s="5">
        <f t="shared" si="0"/>
        <v>1503</v>
      </c>
      <c r="S77">
        <v>238</v>
      </c>
      <c r="T77">
        <v>387</v>
      </c>
      <c r="U77">
        <v>543</v>
      </c>
      <c r="V77">
        <v>13</v>
      </c>
      <c r="W77">
        <v>96</v>
      </c>
      <c r="X77" s="5">
        <f t="shared" si="1"/>
        <v>1277</v>
      </c>
      <c r="Y77" s="5">
        <v>828</v>
      </c>
      <c r="Z77" s="5">
        <v>866</v>
      </c>
      <c r="AA77" s="5">
        <v>526</v>
      </c>
    </row>
    <row r="78" spans="1:27">
      <c r="A78" t="s">
        <v>15</v>
      </c>
      <c r="B78" t="s">
        <v>16</v>
      </c>
      <c r="C78" s="9">
        <v>19266</v>
      </c>
      <c r="D78" s="9">
        <v>1541</v>
      </c>
      <c r="E78" s="9">
        <v>1472</v>
      </c>
      <c r="F78" s="9">
        <v>3556</v>
      </c>
      <c r="G78">
        <v>491</v>
      </c>
      <c r="H78">
        <v>636</v>
      </c>
      <c r="I78">
        <v>1745</v>
      </c>
      <c r="J78">
        <v>1978</v>
      </c>
      <c r="K78">
        <v>65</v>
      </c>
      <c r="L78">
        <v>905</v>
      </c>
      <c r="M78">
        <v>100</v>
      </c>
      <c r="N78" s="5">
        <v>5920</v>
      </c>
      <c r="O78" s="5">
        <v>299</v>
      </c>
      <c r="P78">
        <v>337</v>
      </c>
      <c r="Q78">
        <v>769</v>
      </c>
      <c r="R78" s="5">
        <f t="shared" si="0"/>
        <v>1106</v>
      </c>
      <c r="S78">
        <v>99</v>
      </c>
      <c r="T78">
        <v>227</v>
      </c>
      <c r="U78">
        <v>456</v>
      </c>
      <c r="V78">
        <v>13</v>
      </c>
      <c r="W78">
        <v>46</v>
      </c>
      <c r="X78" s="5">
        <f t="shared" si="1"/>
        <v>841</v>
      </c>
      <c r="Y78" s="5">
        <v>664</v>
      </c>
      <c r="Z78" s="5">
        <v>648</v>
      </c>
      <c r="AA78" s="5">
        <v>423</v>
      </c>
    </row>
    <row r="79" spans="1:27">
      <c r="A79" t="s">
        <v>37</v>
      </c>
      <c r="B79" t="s">
        <v>38</v>
      </c>
      <c r="C79" s="9">
        <v>180294</v>
      </c>
      <c r="D79" s="9">
        <v>12122</v>
      </c>
      <c r="E79" s="9">
        <v>13237</v>
      </c>
      <c r="F79" s="9">
        <v>35394</v>
      </c>
      <c r="G79">
        <v>8595</v>
      </c>
      <c r="H79">
        <v>4232</v>
      </c>
      <c r="I79">
        <v>10769</v>
      </c>
      <c r="J79">
        <v>22868</v>
      </c>
      <c r="K79">
        <v>638</v>
      </c>
      <c r="L79">
        <v>7326</v>
      </c>
      <c r="M79">
        <v>787</v>
      </c>
      <c r="N79" s="5">
        <v>55215</v>
      </c>
      <c r="O79" s="5">
        <v>2626</v>
      </c>
      <c r="P79">
        <v>4736</v>
      </c>
      <c r="Q79">
        <v>6823</v>
      </c>
      <c r="R79" s="5">
        <f t="shared" si="0"/>
        <v>11559</v>
      </c>
      <c r="S79">
        <v>1154</v>
      </c>
      <c r="T79">
        <v>2695</v>
      </c>
      <c r="U79">
        <v>4159</v>
      </c>
      <c r="V79">
        <v>129</v>
      </c>
      <c r="W79">
        <v>579</v>
      </c>
      <c r="X79" s="5">
        <f t="shared" si="1"/>
        <v>8716</v>
      </c>
      <c r="Y79" s="5">
        <v>5335</v>
      </c>
      <c r="Z79" s="5">
        <v>5671</v>
      </c>
      <c r="AA79" s="5">
        <v>3618</v>
      </c>
    </row>
    <row r="81" spans="1:21">
      <c r="A81" s="3" t="s">
        <v>100</v>
      </c>
      <c r="B81" s="3"/>
      <c r="C81" s="3"/>
      <c r="D81" s="3"/>
      <c r="E81" s="3"/>
      <c r="F81" s="3"/>
      <c r="G81" s="3"/>
      <c r="H81" s="3"/>
      <c r="I81" s="3"/>
      <c r="J81" s="3"/>
      <c r="K81" s="3"/>
      <c r="L81" s="3"/>
      <c r="M81" s="3"/>
      <c r="N81" s="3"/>
      <c r="O81" s="3"/>
      <c r="P81" s="3"/>
      <c r="Q81" s="3"/>
      <c r="R81" s="3"/>
      <c r="S81" s="3"/>
      <c r="T81" s="3"/>
      <c r="U81" s="3"/>
    </row>
    <row r="82" spans="1:21">
      <c r="A82" s="3" t="s">
        <v>101</v>
      </c>
      <c r="B82" s="3"/>
      <c r="C82" s="3"/>
      <c r="D82" s="3"/>
      <c r="E82" s="3"/>
      <c r="F82" s="3"/>
      <c r="G82" s="3"/>
      <c r="H82" s="3"/>
      <c r="I82" s="3"/>
      <c r="J82" s="3"/>
      <c r="K82" s="3"/>
      <c r="L82" s="3"/>
      <c r="M82" s="3"/>
      <c r="N82" s="3"/>
      <c r="O82" s="3"/>
      <c r="P82" s="3"/>
      <c r="Q82" s="3"/>
      <c r="R82" s="3"/>
      <c r="S82" s="3"/>
      <c r="T82" s="3"/>
      <c r="U82" s="3"/>
    </row>
    <row r="83" spans="1:21">
      <c r="A83" s="3" t="s">
        <v>102</v>
      </c>
      <c r="B83" s="3"/>
      <c r="C83" s="3"/>
      <c r="D83" s="3"/>
      <c r="E83" s="3"/>
      <c r="F83" s="3"/>
      <c r="G83" s="3"/>
      <c r="H83" s="3"/>
      <c r="I83" s="3"/>
      <c r="J83" s="3"/>
      <c r="K83" s="3"/>
      <c r="L83" s="3"/>
      <c r="M83" s="3"/>
      <c r="N83" s="3"/>
      <c r="O83" s="3"/>
      <c r="P83" s="3"/>
      <c r="Q83" s="3"/>
      <c r="R83" s="3"/>
      <c r="S83" s="3"/>
      <c r="T83" s="3"/>
      <c r="U83" s="3"/>
    </row>
  </sheetData>
  <mergeCells count="3">
    <mergeCell ref="A1:J1"/>
    <mergeCell ref="A45:S45"/>
    <mergeCell ref="T45:AA4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Manzano</dc:creator>
  <cp:keywords/>
  <dc:description/>
  <cp:lastModifiedBy>Maryna Bokorna</cp:lastModifiedBy>
  <cp:revision/>
  <dcterms:created xsi:type="dcterms:W3CDTF">2025-03-24T12:26:49Z</dcterms:created>
  <dcterms:modified xsi:type="dcterms:W3CDTF">2025-04-15T15:33:12Z</dcterms:modified>
  <cp:category/>
  <cp:contentStatus/>
</cp:coreProperties>
</file>